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300" yWindow="15" windowWidth="15375" windowHeight="13245"/>
  </bookViews>
  <sheets>
    <sheet name="Выпадающий доход до 15 кВт" sheetId="4" r:id="rId1"/>
    <sheet name="Выпадающие до 150 кВТ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>#REF!</definedName>
    <definedName name="\b">#REF!</definedName>
    <definedName name="\c">#REF!</definedName>
    <definedName name="\d">#REF!</definedName>
    <definedName name="\m">#REF!</definedName>
    <definedName name="\n">#REF!</definedName>
    <definedName name="\o">#REF!</definedName>
    <definedName name="\q">#REF!</definedName>
    <definedName name="\t">#REF!</definedName>
    <definedName name="\v">#REF!</definedName>
    <definedName name="\б">#REF!</definedName>
    <definedName name="\пр">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[2]FES!#REF!</definedName>
    <definedName name="_________SP10">[2]FES!#REF!</definedName>
    <definedName name="_________SP11">[2]FES!#REF!</definedName>
    <definedName name="_________SP12">[2]FES!#REF!</definedName>
    <definedName name="_________SP13">[2]FES!#REF!</definedName>
    <definedName name="_________SP14">[2]FES!#REF!</definedName>
    <definedName name="_________SP15">[2]FES!#REF!</definedName>
    <definedName name="_________SP16">[2]FES!#REF!</definedName>
    <definedName name="_________SP17">[2]FES!#REF!</definedName>
    <definedName name="_________SP18">[2]FES!#REF!</definedName>
    <definedName name="_________SP19">[2]FES!#REF!</definedName>
    <definedName name="_________SP2">[2]FES!#REF!</definedName>
    <definedName name="_________SP20">[2]FES!#REF!</definedName>
    <definedName name="_________SP3">[2]FES!#REF!</definedName>
    <definedName name="_________SP4">[2]FES!#REF!</definedName>
    <definedName name="_________SP5">[2]FES!#REF!</definedName>
    <definedName name="_________SP7">[2]FES!#REF!</definedName>
    <definedName name="_________SP8">[2]FES!#REF!</definedName>
    <definedName name="_________SP9">[2]FES!#REF!</definedName>
    <definedName name="________SP1">[2]FES!#REF!</definedName>
    <definedName name="________SP10">[2]FES!#REF!</definedName>
    <definedName name="________SP11">[2]FES!#REF!</definedName>
    <definedName name="________SP12">[2]FES!#REF!</definedName>
    <definedName name="________SP13">[2]FES!#REF!</definedName>
    <definedName name="________SP14">[2]FES!#REF!</definedName>
    <definedName name="________SP15">[2]FES!#REF!</definedName>
    <definedName name="________SP16">[2]FES!#REF!</definedName>
    <definedName name="________SP17">[2]FES!#REF!</definedName>
    <definedName name="________SP18">[2]FES!#REF!</definedName>
    <definedName name="________SP19">[2]FES!#REF!</definedName>
    <definedName name="________SP2">[2]FES!#REF!</definedName>
    <definedName name="________SP20">[2]FES!#REF!</definedName>
    <definedName name="________SP3">[2]FES!#REF!</definedName>
    <definedName name="________SP4">[2]FES!#REF!</definedName>
    <definedName name="________SP5">[2]FES!#REF!</definedName>
    <definedName name="________SP7">[2]FES!#REF!</definedName>
    <definedName name="________SP8">[2]FES!#REF!</definedName>
    <definedName name="________SP9">[2]FES!#REF!</definedName>
    <definedName name="_______SP1">[2]FES!#REF!</definedName>
    <definedName name="_______SP10">[2]FES!#REF!</definedName>
    <definedName name="_______SP11">[2]FES!#REF!</definedName>
    <definedName name="_______SP12">[2]FES!#REF!</definedName>
    <definedName name="_______SP13">[2]FES!#REF!</definedName>
    <definedName name="_______SP14">[2]FES!#REF!</definedName>
    <definedName name="_______SP15">[2]FES!#REF!</definedName>
    <definedName name="_______SP16">[2]FES!#REF!</definedName>
    <definedName name="_______SP17">[2]FES!#REF!</definedName>
    <definedName name="_______SP18">[2]FES!#REF!</definedName>
    <definedName name="_______SP19">[2]FES!#REF!</definedName>
    <definedName name="_______SP2">[2]FES!#REF!</definedName>
    <definedName name="_______SP20">[2]FES!#REF!</definedName>
    <definedName name="_______SP3">[2]FES!#REF!</definedName>
    <definedName name="_______SP4">[2]FES!#REF!</definedName>
    <definedName name="_______SP5">[2]FES!#REF!</definedName>
    <definedName name="_______SP7">[2]FES!#REF!</definedName>
    <definedName name="_______SP8">[2]FES!#REF!</definedName>
    <definedName name="_______SP9">[2]FES!#REF!</definedName>
    <definedName name="______SP1">[3]FES!#REF!</definedName>
    <definedName name="______SP10">[3]FES!#REF!</definedName>
    <definedName name="______SP11">[3]FES!#REF!</definedName>
    <definedName name="______SP12">[3]FES!#REF!</definedName>
    <definedName name="______SP13">[3]FES!#REF!</definedName>
    <definedName name="______SP14">[3]FES!#REF!</definedName>
    <definedName name="______SP15">[3]FES!#REF!</definedName>
    <definedName name="______SP16">[3]FES!#REF!</definedName>
    <definedName name="______SP17">[3]FES!#REF!</definedName>
    <definedName name="______SP18">[3]FES!#REF!</definedName>
    <definedName name="______SP19">[3]FES!#REF!</definedName>
    <definedName name="______SP2">[3]FES!#REF!</definedName>
    <definedName name="______SP20">[3]FES!#REF!</definedName>
    <definedName name="______SP3">[3]FES!#REF!</definedName>
    <definedName name="______SP4">[3]FES!#REF!</definedName>
    <definedName name="______SP5">[3]FES!#REF!</definedName>
    <definedName name="______SP7">[3]FES!#REF!</definedName>
    <definedName name="______SP8">[3]FES!#REF!</definedName>
    <definedName name="______SP9">[3]FES!#REF!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SP1">[4]FES!#REF!</definedName>
    <definedName name="____SP10">[4]FES!#REF!</definedName>
    <definedName name="____SP11">[4]FES!#REF!</definedName>
    <definedName name="____SP12">[4]FES!#REF!</definedName>
    <definedName name="____SP13">[4]FES!#REF!</definedName>
    <definedName name="____SP14">[4]FES!#REF!</definedName>
    <definedName name="____SP15">[4]FES!#REF!</definedName>
    <definedName name="____SP16">[4]FES!#REF!</definedName>
    <definedName name="____SP17">[4]FES!#REF!</definedName>
    <definedName name="____SP18">[4]FES!#REF!</definedName>
    <definedName name="____SP19">[4]FES!#REF!</definedName>
    <definedName name="____SP2">[4]FES!#REF!</definedName>
    <definedName name="____SP20">[4]FES!#REF!</definedName>
    <definedName name="____SP3">[4]FES!#REF!</definedName>
    <definedName name="____SP4">[4]FES!#REF!</definedName>
    <definedName name="____SP5">[4]FES!#REF!</definedName>
    <definedName name="____SP7">[4]FES!#REF!</definedName>
    <definedName name="____SP8">[4]FES!#REF!</definedName>
    <definedName name="____SP9">[4]FES!#REF!</definedName>
    <definedName name="___DAT1">#REF!</definedName>
    <definedName name="___DAT2">#REF!</definedName>
    <definedName name="___DAT2222">#REF!</definedName>
    <definedName name="___DAT3">#REF!</definedName>
    <definedName name="___DAT330">#REF!</definedName>
    <definedName name="___DAT333">#REF!</definedName>
    <definedName name="___DAT334">#REF!</definedName>
    <definedName name="___DAT335">#REF!</definedName>
    <definedName name="___DAT336">#REF!</definedName>
    <definedName name="___DAT337">#REF!</definedName>
    <definedName name="___DAT338">#REF!</definedName>
    <definedName name="___DAT4">#REF!</definedName>
    <definedName name="___DAT444">#REF!</definedName>
    <definedName name="___DAT456">#REF!</definedName>
    <definedName name="___DAT4589">#REF!</definedName>
    <definedName name="___DAT4598">#REF!</definedName>
    <definedName name="___DAT5">#REF!</definedName>
    <definedName name="___DAT54889">#REF!</definedName>
    <definedName name="___DAT6">#REF!</definedName>
    <definedName name="___DAT7">#REF!</definedName>
    <definedName name="___DAT89513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vp1">#REF!</definedName>
    <definedName name="___vpp1">#REF!</definedName>
    <definedName name="___vpp2">#REF!</definedName>
    <definedName name="___vpp3">#REF!</definedName>
    <definedName name="___vpp4">#REF!</definedName>
    <definedName name="___vpp5">#REF!</definedName>
    <definedName name="___vpp6">#REF!</definedName>
    <definedName name="___vpp7">#REF!</definedName>
    <definedName name="__123Graph_AGRAPH1" hidden="1">'[5]на 1 тут'!#REF!</definedName>
    <definedName name="__123Graph_AGRAPH2" hidden="1">'[5]на 1 тут'!#REF!</definedName>
    <definedName name="__123Graph_BGRAPH1" hidden="1">'[5]на 1 тут'!#REF!</definedName>
    <definedName name="__123Graph_BGRAPH2" hidden="1">'[5]на 1 тут'!#REF!</definedName>
    <definedName name="__123Graph_CGRAPH1" hidden="1">'[5]на 1 тут'!#REF!</definedName>
    <definedName name="__123Graph_CGRAPH2" hidden="1">'[5]на 1 тут'!#REF!</definedName>
    <definedName name="__123Graph_LBL_AGRAPH1" hidden="1">'[5]на 1 тут'!#REF!</definedName>
    <definedName name="__123Graph_XGRAPH1" hidden="1">'[5]на 1 тут'!#REF!</definedName>
    <definedName name="__123Graph_XGRAPH2" hidden="1">'[5]на 1 тут'!#REF!</definedName>
    <definedName name="__DAT1">#REF!</definedName>
    <definedName name="__DAT2">#REF!</definedName>
    <definedName name="__DAT2222">#REF!</definedName>
    <definedName name="__DAT3">#REF!</definedName>
    <definedName name="__DAT330">#REF!</definedName>
    <definedName name="__DAT333">#REF!</definedName>
    <definedName name="__DAT334">#REF!</definedName>
    <definedName name="__DAT335">#REF!</definedName>
    <definedName name="__DAT336">#REF!</definedName>
    <definedName name="__DAT337">#REF!</definedName>
    <definedName name="__DAT338">#REF!</definedName>
    <definedName name="__DAT4">#REF!</definedName>
    <definedName name="__DAT444">#REF!</definedName>
    <definedName name="__DAT456">#REF!</definedName>
    <definedName name="__DAT4589">#REF!</definedName>
    <definedName name="__DAT4598">#REF!</definedName>
    <definedName name="__DAT5">#REF!</definedName>
    <definedName name="__DAT54889">#REF!</definedName>
    <definedName name="__DAT6">#REF!</definedName>
    <definedName name="__DAT7">#REF!</definedName>
    <definedName name="__DAT89513">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vp1">#REF!</definedName>
    <definedName name="__vpp1">#REF!</definedName>
    <definedName name="__vpp2">#REF!</definedName>
    <definedName name="__vpp3">#REF!</definedName>
    <definedName name="__vpp4">#REF!</definedName>
    <definedName name="__vpp5">#REF!</definedName>
    <definedName name="__vpp6">#REF!</definedName>
    <definedName name="__vpp7">#REF!</definedName>
    <definedName name="_4_квартал">#REF!</definedName>
    <definedName name="_DAT1">#REF!</definedName>
    <definedName name="_DAT2">#REF!</definedName>
    <definedName name="_DAT2222">#REF!</definedName>
    <definedName name="_DAT3">#REF!</definedName>
    <definedName name="_DAT330">#REF!</definedName>
    <definedName name="_DAT333">#REF!</definedName>
    <definedName name="_DAT334">#REF!</definedName>
    <definedName name="_DAT335">#REF!</definedName>
    <definedName name="_DAT336">#REF!</definedName>
    <definedName name="_DAT337">#REF!</definedName>
    <definedName name="_DAT338">#REF!</definedName>
    <definedName name="_DAT4">#REF!</definedName>
    <definedName name="_DAT444">#REF!</definedName>
    <definedName name="_DAT456">#REF!</definedName>
    <definedName name="_DAT4589">#REF!</definedName>
    <definedName name="_DAT4598">#REF!</definedName>
    <definedName name="_DAT5">#REF!</definedName>
    <definedName name="_DAT54889">#REF!</definedName>
    <definedName name="_DAT6">#REF!</definedName>
    <definedName name="_DAT7">#REF!</definedName>
    <definedName name="_DAT89513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soanchor_1">#REF!</definedName>
    <definedName name="_SP1" localSheetId="1">[6]FES!#REF!</definedName>
    <definedName name="_SP1" localSheetId="0">[6]FES!#REF!</definedName>
    <definedName name="_SP1">[7]FES!#REF!</definedName>
    <definedName name="_SP10" localSheetId="1">[6]FES!#REF!</definedName>
    <definedName name="_SP10" localSheetId="0">[6]FES!#REF!</definedName>
    <definedName name="_SP10">[7]FES!#REF!</definedName>
    <definedName name="_SP11" localSheetId="1">[6]FES!#REF!</definedName>
    <definedName name="_SP11" localSheetId="0">[6]FES!#REF!</definedName>
    <definedName name="_SP11">[7]FES!#REF!</definedName>
    <definedName name="_SP12" localSheetId="1">[6]FES!#REF!</definedName>
    <definedName name="_SP12" localSheetId="0">[6]FES!#REF!</definedName>
    <definedName name="_SP12">[7]FES!#REF!</definedName>
    <definedName name="_SP13" localSheetId="1">[6]FES!#REF!</definedName>
    <definedName name="_SP13" localSheetId="0">[6]FES!#REF!</definedName>
    <definedName name="_SP13">[7]FES!#REF!</definedName>
    <definedName name="_SP14" localSheetId="1">[6]FES!#REF!</definedName>
    <definedName name="_SP14" localSheetId="0">[6]FES!#REF!</definedName>
    <definedName name="_SP14">[7]FES!#REF!</definedName>
    <definedName name="_SP15" localSheetId="1">[6]FES!#REF!</definedName>
    <definedName name="_SP15" localSheetId="0">[6]FES!#REF!</definedName>
    <definedName name="_SP15">[7]FES!#REF!</definedName>
    <definedName name="_SP16" localSheetId="1">[6]FES!#REF!</definedName>
    <definedName name="_SP16" localSheetId="0">[6]FES!#REF!</definedName>
    <definedName name="_SP16">[7]FES!#REF!</definedName>
    <definedName name="_SP17" localSheetId="1">[6]FES!#REF!</definedName>
    <definedName name="_SP17" localSheetId="0">[6]FES!#REF!</definedName>
    <definedName name="_SP17">[7]FES!#REF!</definedName>
    <definedName name="_SP18" localSheetId="1">[6]FES!#REF!</definedName>
    <definedName name="_SP18" localSheetId="0">[6]FES!#REF!</definedName>
    <definedName name="_SP18">[7]FES!#REF!</definedName>
    <definedName name="_SP19" localSheetId="1">[6]FES!#REF!</definedName>
    <definedName name="_SP19" localSheetId="0">[6]FES!#REF!</definedName>
    <definedName name="_SP19">[7]FES!#REF!</definedName>
    <definedName name="_SP2" localSheetId="1">[6]FES!#REF!</definedName>
    <definedName name="_SP2" localSheetId="0">[6]FES!#REF!</definedName>
    <definedName name="_SP2">[7]FES!#REF!</definedName>
    <definedName name="_SP20" localSheetId="1">[6]FES!#REF!</definedName>
    <definedName name="_SP20" localSheetId="0">[6]FES!#REF!</definedName>
    <definedName name="_SP20">[7]FES!#REF!</definedName>
    <definedName name="_SP3" localSheetId="1">[6]FES!#REF!</definedName>
    <definedName name="_SP3" localSheetId="0">[6]FES!#REF!</definedName>
    <definedName name="_SP3">[7]FES!#REF!</definedName>
    <definedName name="_SP4" localSheetId="1">[6]FES!#REF!</definedName>
    <definedName name="_SP4" localSheetId="0">[6]FES!#REF!</definedName>
    <definedName name="_SP4">[7]FES!#REF!</definedName>
    <definedName name="_SP5" localSheetId="1">[6]FES!#REF!</definedName>
    <definedName name="_SP5" localSheetId="0">[6]FES!#REF!</definedName>
    <definedName name="_SP5">[7]FES!#REF!</definedName>
    <definedName name="_SP7" localSheetId="1">[6]FES!#REF!</definedName>
    <definedName name="_SP7" localSheetId="0">[6]FES!#REF!</definedName>
    <definedName name="_SP7">[7]FES!#REF!</definedName>
    <definedName name="_SP8" localSheetId="1">[6]FES!#REF!</definedName>
    <definedName name="_SP8" localSheetId="0">[6]FES!#REF!</definedName>
    <definedName name="_SP8">[7]FES!#REF!</definedName>
    <definedName name="_SP9" localSheetId="1">[6]FES!#REF!</definedName>
    <definedName name="_SP9" localSheetId="0">[6]FES!#REF!</definedName>
    <definedName name="_SP9">[7]FES!#REF!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Приложение" hidden="1">'[5]на 1 тут'!#REF!</definedName>
    <definedName name="_xlnm._FilterDatabase">'[8]29'!$A$7:$X$41</definedName>
    <definedName name="a">[9]!'[Модуль1].w'</definedName>
    <definedName name="AAA" localSheetId="1">#REF!,#REF!,#REF!,#REF!,[0]!P1_ДиапазонЗащиты,[0]!P2_ДиапазонЗащиты,[0]!P3_ДиапазонЗащиты,[0]!P4_ДиапазонЗащиты</definedName>
    <definedName name="AAA" localSheetId="0">#REF!,#REF!,#REF!,#REF!,[0]!P1_ДиапазонЗащиты,[0]!P2_ДиапазонЗащиты,[0]!P3_ДиапазонЗащиты,[0]!P4_ДиапазонЗащиты</definedName>
    <definedName name="AAA">#REF!,#REF!,#REF!,#REF!,[0]!P1_ДиапазонЗащиты,[0]!P2_ДиапазонЗащиты,[0]!P3_ДиапазонЗащиты,[0]!P4_ДиапазонЗащиты</definedName>
    <definedName name="AAAA" localSheetId="1">[4]FES!#REF!</definedName>
    <definedName name="AAAA" localSheetId="0">[4]FES!#REF!</definedName>
    <definedName name="AAAA">[4]FES!#REF!</definedName>
    <definedName name="AAAAA" localSheetId="1">[4]FES!#REF!</definedName>
    <definedName name="AAAAA" localSheetId="0">[4]FES!#REF!</definedName>
    <definedName name="AAAAA">[4]FES!#REF!</definedName>
    <definedName name="AAAAAA" localSheetId="1">[4]FES!#REF!</definedName>
    <definedName name="AAAAAA" localSheetId="0">[4]FES!#REF!</definedName>
    <definedName name="AAAAAA">[4]FES!#REF!</definedName>
    <definedName name="AAB" localSheetId="1">#REF!</definedName>
    <definedName name="AAB" localSheetId="0">#REF!</definedName>
    <definedName name="AAB">#REF!</definedName>
    <definedName name="AAC" localSheetId="1">#REF!</definedName>
    <definedName name="AAC" localSheetId="0">#REF!</definedName>
    <definedName name="AAC">#REF!</definedName>
    <definedName name="AccessDatabase" hidden="1">"C:\Мои документы\Документы\Работа\Модель_1_2.mdb"</definedName>
    <definedName name="AN">[10]!AN</definedName>
    <definedName name="as">#N/A</definedName>
    <definedName name="asasfddddddddddddddddd">[10]!asasfddddddddddddddddd</definedName>
    <definedName name="asd">#N/A</definedName>
    <definedName name="asdfasdfasdf">#N/A</definedName>
    <definedName name="ASH">[11]FES!#REF!</definedName>
    <definedName name="ASHHASH">[11]FES!#REF!</definedName>
    <definedName name="B">[4]FES!#REF!</definedName>
    <definedName name="B490_02">'[12]УФ-61'!#REF!</definedName>
    <definedName name="BazPotrEEList">[13]Лист!$A$90</definedName>
    <definedName name="BB">[4]FES!#REF!</definedName>
    <definedName name="BBB">[4]FES!#REF!</definedName>
    <definedName name="BBBB">[4]FES!#REF!</definedName>
    <definedName name="BBBBB">[4]FES!#REF!</definedName>
    <definedName name="BBBBBB">[4]FES!#REF!</definedName>
    <definedName name="bbbbbbnhnmh">[10]!bbbbbbnhnmh</definedName>
    <definedName name="bfd" localSheetId="1" hidden="1">{#N/A,#N/A,TRUE,"Лист1";#N/A,#N/A,TRUE,"Лист2";#N/A,#N/A,TRUE,"Лист3"}</definedName>
    <definedName name="bfd" localSheetId="0" hidden="1">{#N/A,#N/A,TRUE,"Лист1";#N/A,#N/A,TRUE,"Лист2";#N/A,#N/A,TRUE,"Лист3"}</definedName>
    <definedName name="bfd" hidden="1">{#N/A,#N/A,TRUE,"Лист1";#N/A,#N/A,TRUE,"Лист2";#N/A,#N/A,TRUE,"Лист3"}</definedName>
    <definedName name="bfgd">[10]!bfgd</definedName>
    <definedName name="bgfcdfs">[10]!bgfcdfs</definedName>
    <definedName name="bghjjjjjjjjjjjjjjjjjj" localSheetId="1" hidden="1">{#N/A,#N/A,TRUE,"Лист1";#N/A,#N/A,TRUE,"Лист2";#N/A,#N/A,TRUE,"Лист3"}</definedName>
    <definedName name="bghjjjjjjjjjjjjjjjjjj" localSheetId="0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>[10]!bghty</definedName>
    <definedName name="bghvgvvvvvvvvvvvvvvvvv" localSheetId="1" hidden="1">{#N/A,#N/A,TRUE,"Лист1";#N/A,#N/A,TRUE,"Лист2";#N/A,#N/A,TRUE,"Лист3"}</definedName>
    <definedName name="bghvgvvvvvvvvvvvvvvvvv" localSheetId="0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">#N/A</definedName>
    <definedName name="bhgggf">[10]!bhgggf</definedName>
    <definedName name="bhgggggggggggggggg">[10]!bhgggggggggggggggg</definedName>
    <definedName name="bhjghff">[10]!bhjghff</definedName>
    <definedName name="bmjjhbvfgf">[10]!bmjjhbvfgf</definedName>
    <definedName name="bnbbnvbcvbcvx">[10]!bnbbnvbcvbcvx</definedName>
    <definedName name="bnghfh">[10]!bnghfh</definedName>
    <definedName name="BoilList">[13]Лист!$A$270</definedName>
    <definedName name="BoilQnt">[13]Лист!$B$271</definedName>
    <definedName name="BudPotrEE">[13]Параметры!$B$9</definedName>
    <definedName name="BudPotrEEList">[13]Лист!$A$120</definedName>
    <definedName name="BudPotrTE">[13]Лист!$B$311</definedName>
    <definedName name="BudPotrTEList">[13]Лист!$A$310</definedName>
    <definedName name="Button_10">"Модель_1_2_Лист1_Таблица"</definedName>
    <definedName name="BuzPotrEE">[13]Параметры!$B$8</definedName>
    <definedName name="bvbvffffffffffff" localSheetId="1" hidden="1">{#N/A,#N/A,TRUE,"Лист1";#N/A,#N/A,TRUE,"Лист2";#N/A,#N/A,TRUE,"Лист3"}</definedName>
    <definedName name="bvbvffffffffffff" localSheetId="0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1" hidden="1">{#N/A,#N/A,TRUE,"Лист1";#N/A,#N/A,TRUE,"Лист2";#N/A,#N/A,TRUE,"Лист3"}</definedName>
    <definedName name="bvdfdssssssssssssssss" localSheetId="0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[10]!bvffffffffffffffff</definedName>
    <definedName name="bvffffffffffffffffff" localSheetId="1" hidden="1">{#N/A,#N/A,TRUE,"Лист1";#N/A,#N/A,TRUE,"Лист2";#N/A,#N/A,TRUE,"Лист3"}</definedName>
    <definedName name="bvffffffffffffffffff" localSheetId="0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>[10]!bvfgdfsf</definedName>
    <definedName name="bvggggggggggggggg" localSheetId="1" hidden="1">{#N/A,#N/A,TRUE,"Лист1";#N/A,#N/A,TRUE,"Лист2";#N/A,#N/A,TRUE,"Лист3"}</definedName>
    <definedName name="bvggggggggggggggg" localSheetId="0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>[10]!bvgggggggggggggggg</definedName>
    <definedName name="bvhggggggggggggggggggg">[10]!bvhggggggggggggggggggg</definedName>
    <definedName name="bvjhjjjjjjjjjjjjjjjjjjjjj">[10]!bvjhjjjjjjjjjjjjjjjjjjjjj</definedName>
    <definedName name="bvnvb">[10]!bvnvb</definedName>
    <definedName name="bvvb">[10]!bvvb</definedName>
    <definedName name="bvvmnbm">[10]!bvvmnbm</definedName>
    <definedName name="bvvvcxcv">[10]!bvvvcxcv</definedName>
    <definedName name="cbv">#N/A</definedName>
    <definedName name="ccffffffffffffffffffff">[10]!ccffffffffffffffffffff</definedName>
    <definedName name="cdsdddddddddddddddd">[10]!cdsdddddddddddddddd</definedName>
    <definedName name="cdsesssssssssssssssss">[10]!cdsesssssssssssssssss</definedName>
    <definedName name="cfddddddddddddd">[10]!cfddddddddddddd</definedName>
    <definedName name="cfdddddddddddddddddd">[10]!cfdddddddddddddddddd</definedName>
    <definedName name="cfgdffffffffffffff">[10]!cfgdffffffffffffff</definedName>
    <definedName name="cfghhhhhhhhhhhhhhhhh">[10]!cfghhhhhhhhhhhhhhhhh</definedName>
    <definedName name="CH_d">[14]Уравнения!$B$21</definedName>
    <definedName name="Click_com1">#N/A</definedName>
    <definedName name="CoalQnt">[13]Лист!$B$12</definedName>
    <definedName name="CompOt">#N/A</definedName>
    <definedName name="CompOt2">[10]!CompOt2</definedName>
    <definedName name="CompRas">#N/A</definedName>
    <definedName name="Contents">[15]Содержание!$A$3</definedName>
    <definedName name="csddddddddddddddd">[10]!csddddddddddddddd</definedName>
    <definedName name="cv">[10]!cv</definedName>
    <definedName name="cvb">[10]!cvb</definedName>
    <definedName name="cvbcvnb">[10]!cvbcvnb</definedName>
    <definedName name="cvbnnb">[10]!cvbnnb</definedName>
    <definedName name="cvbvvnbvnm">[10]!cvbvvnbvnm</definedName>
    <definedName name="cvdddddddddddddddd">[10]!cvdddddddddddddddd</definedName>
    <definedName name="cvxdsda">[10]!cvxdsda</definedName>
    <definedName name="cxcvvbnvnb">[10]!cxcvvbnvnb</definedName>
    <definedName name="cxdddddddddddddddddd">[10]!cxdddddddddddddddddd</definedName>
    <definedName name="cxdfsdssssssssssssss">[10]!cxdfsdssssssssssssss</definedName>
    <definedName name="cxdweeeeeeeeeeeeeeeeeee">[10]!cxdweeeeeeeeeeeeeeeeeee</definedName>
    <definedName name="cxvvvvvvvvvvvvvvvvvvv" localSheetId="1" hidden="1">{#N/A,#N/A,TRUE,"Лист1";#N/A,#N/A,TRUE,"Лист2";#N/A,#N/A,TRUE,"Лист3"}</definedName>
    <definedName name="cxvvvvvvvvvvvvvvvvvvv" localSheetId="0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>[10]!cxxdddddddddddddddd</definedName>
    <definedName name="CУММА" localSheetId="1">#REF!</definedName>
    <definedName name="CУММА" localSheetId="0">#REF!</definedName>
    <definedName name="CУММА">#REF!</definedName>
    <definedName name="CЭ" localSheetId="1">#REF!</definedName>
    <definedName name="CЭ" localSheetId="0">#REF!</definedName>
    <definedName name="CЭ">#REF!</definedName>
    <definedName name="DAT" localSheetId="1">#REF!</definedName>
    <definedName name="DAT" localSheetId="0">#REF!</definedName>
    <definedName name="DAT">#REF!</definedName>
    <definedName name="DAT8945621">#REF!</definedName>
    <definedName name="del">#REF!</definedName>
    <definedName name="dfdfdd">#N/A</definedName>
    <definedName name="dfdfddddddddfddddddddddfd">[10]!dfdfddddddddfddddddddddfd</definedName>
    <definedName name="dfdfgggggggggggggggggg">[10]!dfdfgggggggggggggggggg</definedName>
    <definedName name="dfdfsssssssssssssssssss">[10]!dfdfsssssssssssssssssss</definedName>
    <definedName name="dfdghj">[10]!dfdghj</definedName>
    <definedName name="dffdghfh">[10]!dffdghfh</definedName>
    <definedName name="dfgdfgdghf">[10]!dfgdfgdghf</definedName>
    <definedName name="dfgfdgfjh">[10]!dfgfdgfjh</definedName>
    <definedName name="dfhghhjjkl">[10]!dfhghhjjkl</definedName>
    <definedName name="dfrgtt">[10]!dfrgtt</definedName>
    <definedName name="dfsgf">#N/A</definedName>
    <definedName name="dfxffffffffffffffffff">[10]!dfxffffffffffffffffff</definedName>
    <definedName name="dga">#N/A</definedName>
    <definedName name="Diolog3Ok">#N/A</definedName>
    <definedName name="dsdddddddddddddddddddd">[10]!dsdddddddddddddddddddd</definedName>
    <definedName name="dsffffffffffffffffffffffffff">[10]!dsffffffffffffffffffffffffff</definedName>
    <definedName name="dsfgdghjhg" localSheetId="1" hidden="1">{#N/A,#N/A,TRUE,"Лист1";#N/A,#N/A,TRUE,"Лист2";#N/A,#N/A,TRUE,"Лист3"}</definedName>
    <definedName name="dsfgdghjhg" localSheetId="0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>[10]!dxsddddddddddddddd</definedName>
    <definedName name="ee">[10]!ee</definedName>
    <definedName name="errtrtruy">[10]!errtrtruy</definedName>
    <definedName name="errttuyiuy" localSheetId="1" hidden="1">{#N/A,#N/A,TRUE,"Лист1";#N/A,#N/A,TRUE,"Лист2";#N/A,#N/A,TRUE,"Лист3"}</definedName>
    <definedName name="errttuyiuy" localSheetId="0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1" hidden="1">{#N/A,#N/A,TRUE,"Лист1";#N/A,#N/A,TRUE,"Лист2";#N/A,#N/A,TRUE,"Лист3"}</definedName>
    <definedName name="errytyutiuyg" localSheetId="0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[10]!ert</definedName>
    <definedName name="ertetyruy">[10]!ertetyruy</definedName>
    <definedName name="esdsfdfgh" localSheetId="1" hidden="1">{#N/A,#N/A,TRUE,"Лист1";#N/A,#N/A,TRUE,"Лист2";#N/A,#N/A,TRUE,"Лист3"}</definedName>
    <definedName name="esdsfdfgh" localSheetId="0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>[10]!eswdfgf</definedName>
    <definedName name="etrtyt">[10]!etrtyt</definedName>
    <definedName name="etrytru" localSheetId="1" hidden="1">{#N/A,#N/A,TRUE,"Лист1";#N/A,#N/A,TRUE,"Лист2";#N/A,#N/A,TRUE,"Лист3"}</definedName>
    <definedName name="etrytru" localSheetId="0" hidden="1">{#N/A,#N/A,TRUE,"Лист1";#N/A,#N/A,TRUE,"Лист2";#N/A,#N/A,TRUE,"Лист3"}</definedName>
    <definedName name="etrytru" hidden="1">{#N/A,#N/A,TRUE,"Лист1";#N/A,#N/A,TRUE,"Лист2";#N/A,#N/A,TRUE,"Лист3"}</definedName>
    <definedName name="etyietiei">#N/A</definedName>
    <definedName name="event">[16]TEHSHEET!$Q$2:$Q$5</definedName>
    <definedName name="ew">#N/A</definedName>
    <definedName name="ewesds">[10]!ewesds</definedName>
    <definedName name="ewrtertuyt" localSheetId="1" hidden="1">{#N/A,#N/A,TRUE,"Лист1";#N/A,#N/A,TRUE,"Лист2";#N/A,#N/A,TRUE,"Лист3"}</definedName>
    <definedName name="ewrtertuyt" localSheetId="0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>[10]!ewsddddddddddddddddd</definedName>
    <definedName name="f">[11]FES!#REF!</definedName>
    <definedName name="fbgffnjfgg">[10]!fbgffnjfgg</definedName>
    <definedName name="fddddddddddddddd">[10]!fddddddddddddddd</definedName>
    <definedName name="fdfccgh" localSheetId="1" hidden="1">{#N/A,#N/A,TRUE,"Лист1";#N/A,#N/A,TRUE,"Лист2";#N/A,#N/A,TRUE,"Лист3"}</definedName>
    <definedName name="fdfccgh" localSheetId="0" hidden="1">{#N/A,#N/A,TRUE,"Лист1";#N/A,#N/A,TRUE,"Лист2";#N/A,#N/A,TRUE,"Лист3"}</definedName>
    <definedName name="fdfccgh" hidden="1">{#N/A,#N/A,TRUE,"Лист1";#N/A,#N/A,TRUE,"Лист2";#N/A,#N/A,TRUE,"Лист3"}</definedName>
    <definedName name="fdfdfd">#N/A</definedName>
    <definedName name="fdfg">[10]!fdfg</definedName>
    <definedName name="fdfgdjgfh">[10]!fdfgdjgfh</definedName>
    <definedName name="fdfggghgjh" localSheetId="1" hidden="1">{#N/A,#N/A,TRUE,"Лист1";#N/A,#N/A,TRUE,"Лист2";#N/A,#N/A,TRUE,"Лист3"}</definedName>
    <definedName name="fdfggghgjh" localSheetId="0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>[10]!fdfsdsssssssssssssssssssss</definedName>
    <definedName name="fdfvcvvv">[10]!fdfvcvvv</definedName>
    <definedName name="fdghfghfj">[10]!fdghfghfj</definedName>
    <definedName name="fdgrfgdgggggggggggggg">[10]!fdgrfgdgggggggggggggg</definedName>
    <definedName name="fdrttttggggggggggg">[10]!fdrttttggggggggggg</definedName>
    <definedName name="fg">#N/A</definedName>
    <definedName name="fgfgf">[10]!fgfgf</definedName>
    <definedName name="fgfgffffff">[10]!fgfgffffff</definedName>
    <definedName name="fgfhghhhhhhhhhhh">[10]!fgfhghhhhhhhhhhh</definedName>
    <definedName name="fgghfhghj" localSheetId="1" hidden="1">{#N/A,#N/A,TRUE,"Лист1";#N/A,#N/A,TRUE,"Лист2";#N/A,#N/A,TRUE,"Лист3"}</definedName>
    <definedName name="fgghfhghj" localSheetId="0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>[10]!fggjhgjk</definedName>
    <definedName name="fghgfh">[10]!fghgfh</definedName>
    <definedName name="fghghjk" localSheetId="1" hidden="1">{#N/A,#N/A,TRUE,"Лист1";#N/A,#N/A,TRUE,"Лист2";#N/A,#N/A,TRUE,"Лист3"}</definedName>
    <definedName name="fghghjk" localSheetId="0" hidden="1">{#N/A,#N/A,TRUE,"Лист1";#N/A,#N/A,TRUE,"Лист2";#N/A,#N/A,TRUE,"Лист3"}</definedName>
    <definedName name="fghghjk" hidden="1">{#N/A,#N/A,TRUE,"Лист1";#N/A,#N/A,TRUE,"Лист2";#N/A,#N/A,TRUE,"Лист3"}</definedName>
    <definedName name="fghk">[10]!fghk</definedName>
    <definedName name="fghy">#N/A</definedName>
    <definedName name="fgjhfhgj">[10]!fgjhfhgj</definedName>
    <definedName name="fhghgjh" localSheetId="1" hidden="1">{#N/A,#N/A,TRUE,"Лист1";#N/A,#N/A,TRUE,"Лист2";#N/A,#N/A,TRUE,"Лист3"}</definedName>
    <definedName name="fhghgjh" localSheetId="0" hidden="1">{#N/A,#N/A,TRUE,"Лист1";#N/A,#N/A,TRUE,"Лист2";#N/A,#N/A,TRUE,"Лист3"}</definedName>
    <definedName name="fhghgjh" hidden="1">{#N/A,#N/A,TRUE,"Лист1";#N/A,#N/A,TRUE,"Лист2";#N/A,#N/A,TRUE,"Лист3"}</definedName>
    <definedName name="fhgjh">[10]!fhgjh</definedName>
    <definedName name="Fider" localSheetId="1">#REF!</definedName>
    <definedName name="Fider" localSheetId="0">#REF!</definedName>
    <definedName name="Fider">#REF!</definedName>
    <definedName name="fil">[17]Справочники!$H$15</definedName>
    <definedName name="FixTarifList">[13]Лист!$A$410</definedName>
    <definedName name="fsderswerwer">[10]!fsderswerwer</definedName>
    <definedName name="ftfhtfhgft">[10]!ftfhtfhgft</definedName>
    <definedName name="FuelQnt">[13]Лист!$B$17</definedName>
    <definedName name="g">[10]!g</definedName>
    <definedName name="gdgfgghj">[10]!gdgfgghj</definedName>
    <definedName name="GESList">[13]Лист!$A$30</definedName>
    <definedName name="GESQnt">[13]Параметры!$B$6</definedName>
    <definedName name="gffffffffffffff" localSheetId="1" hidden="1">{#N/A,#N/A,TRUE,"Лист1";#N/A,#N/A,TRUE,"Лист2";#N/A,#N/A,TRUE,"Лист3"}</definedName>
    <definedName name="gffffffffffffff" localSheetId="0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>[10]!gfgfddddddddddd</definedName>
    <definedName name="gfgffdssssssssssssss" localSheetId="1" hidden="1">{#N/A,#N/A,TRUE,"Лист1";#N/A,#N/A,TRUE,"Лист2";#N/A,#N/A,TRUE,"Лист3"}</definedName>
    <definedName name="gfgffdssssssssssssss" localSheetId="0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>[10]!gfgfffgh</definedName>
    <definedName name="gfgfgfcccccccccccccccccccccc">[10]!gfgfgfcccccccccccccccccccccc</definedName>
    <definedName name="gfgfgffffffffffffff">[10]!gfgfgffffffffffffff</definedName>
    <definedName name="gfgfgfffffffffffffff">[10]!gfgfgfffffffffffffff</definedName>
    <definedName name="gfgfgfh">[10]!gfgfgfh</definedName>
    <definedName name="gfgfhgfhhhhhhhhhhhhhhhhh" localSheetId="1" hidden="1">{#N/A,#N/A,TRUE,"Лист1";#N/A,#N/A,TRUE,"Лист2";#N/A,#N/A,TRUE,"Лист3"}</definedName>
    <definedName name="gfgfhgfhhhhhhhhhhhhhhhhh" localSheetId="0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>[10]!gfhggggggggggggggg</definedName>
    <definedName name="gfhghgjk">[10]!gfhghgjk</definedName>
    <definedName name="gfhgjh">[10]!gfhgjh</definedName>
    <definedName name="ggfffffffffffff">[10]!ggfffffffffffff</definedName>
    <definedName name="ggg">[10]!ggg</definedName>
    <definedName name="gggggggggggg" localSheetId="1" hidden="1">{#N/A,#N/A,TRUE,"Лист1";#N/A,#N/A,TRUE,"Лист2";#N/A,#N/A,TRUE,"Лист3"}</definedName>
    <definedName name="gggggggggggg" localSheetId="0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1" hidden="1">{#N/A,#N/A,TRUE,"Лист1";#N/A,#N/A,TRUE,"Лист2";#N/A,#N/A,TRUE,"Лист3"}</definedName>
    <definedName name="ggggggggggggggggg" localSheetId="0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[10]!gggggggggggggggggg</definedName>
    <definedName name="gghggggggggggg">[10]!gghggggggggggg</definedName>
    <definedName name="gh">[10]!gh</definedName>
    <definedName name="ghfffffffffffffff">[10]!ghfffffffffffffff</definedName>
    <definedName name="ghfhfh">[10]!ghfhfh</definedName>
    <definedName name="ghg">#N/A</definedName>
    <definedName name="ghghf">[10]!ghghf</definedName>
    <definedName name="ghghgy" localSheetId="1" hidden="1">{#N/A,#N/A,TRUE,"Лист1";#N/A,#N/A,TRUE,"Лист2";#N/A,#N/A,TRUE,"Лист3"}</definedName>
    <definedName name="ghghgy" localSheetId="0" hidden="1">{#N/A,#N/A,TRUE,"Лист1";#N/A,#N/A,TRUE,"Лист2";#N/A,#N/A,TRUE,"Лист3"}</definedName>
    <definedName name="ghghgy" hidden="1">{#N/A,#N/A,TRUE,"Лист1";#N/A,#N/A,TRUE,"Лист2";#N/A,#N/A,TRUE,"Лист3"}</definedName>
    <definedName name="ghgjgk">[10]!ghgjgk</definedName>
    <definedName name="ghgjjjjjjjjjjjjjjjjjjjjjjjj">[10]!ghgjjjjjjjjjjjjjjjjjjjjjjjj</definedName>
    <definedName name="ghhhjgh">[10]!ghhhjgh</definedName>
    <definedName name="ghhjgygft">[10]!ghhjgygft</definedName>
    <definedName name="ghhktyi">[10]!ghhktyi</definedName>
    <definedName name="ghjghkjkkjl">[10]!ghjghkjkkjl</definedName>
    <definedName name="ghjhfghdrgd">[10]!ghjhfghdrgd</definedName>
    <definedName name="ghjkgfksfhjasd">#N/A</definedName>
    <definedName name="GHSDFHSH">[11]FES!#REF!</definedName>
    <definedName name="god">[16]Титульный!$F$9</definedName>
    <definedName name="grdtrgcfg" localSheetId="1" hidden="1">{#N/A,#N/A,TRUE,"Лист1";#N/A,#N/A,TRUE,"Лист2";#N/A,#N/A,TRUE,"Лист3"}</definedName>
    <definedName name="grdtrgcfg" localSheetId="0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>[10]!grety5e</definedName>
    <definedName name="Gвп">[18]Лист1!#REF!</definedName>
    <definedName name="Gпв">[18]Лист1!#REF!</definedName>
    <definedName name="Gпв1">[18]Лист1!#REF!</definedName>
    <definedName name="Gпв2">[18]Лист1!#REF!</definedName>
    <definedName name="Gпв3">[18]Лист1!#REF!</definedName>
    <definedName name="Gпв4">[18]Лист1!#REF!</definedName>
    <definedName name="Gпв5">[18]Лист1!#REF!</definedName>
    <definedName name="Gпв6">[18]Лист1!#REF!</definedName>
    <definedName name="Gпвтф">[18]Лист1!#REF!</definedName>
    <definedName name="h">[10]!h</definedName>
    <definedName name="H?Address">[15]Заголовок!$B$7:$G$7</definedName>
    <definedName name="H?Description">[15]Заголовок!$A$4</definedName>
    <definedName name="H?EntityName">[15]Заголовок!$B$6:$G$6</definedName>
    <definedName name="H?Name">[15]Заголовок!$G$1</definedName>
    <definedName name="H?OKATO">[15]Заголовок!$D$12</definedName>
    <definedName name="H?OKFS">[15]Заголовок!$G$12</definedName>
    <definedName name="H?OKOGU">[15]Заголовок!$E$12</definedName>
    <definedName name="H?OKONX">[15]Заголовок!$C$12</definedName>
    <definedName name="H?OKOPF">[15]Заголовок!$F$12</definedName>
    <definedName name="H?OKPO">[15]Заголовок!$A$12</definedName>
    <definedName name="H?OKVD">[15]Заголовок!$B$12</definedName>
    <definedName name="H?Period">[15]Заголовок!$B$14</definedName>
    <definedName name="H?Table">[15]Заголовок!$A$4:$G$15</definedName>
    <definedName name="H?Title">[15]Заголовок!$A$2</definedName>
    <definedName name="Helper_Котельные">[19]Справочники!$A$9:$A$12</definedName>
    <definedName name="Helper_ТЭС">[19]Справочники!$A$2:$A$5</definedName>
    <definedName name="Helper_ТЭС_Котельные">[20]Справочники!$A$2:$A$4,[20]Справочники!$A$16:$A$18</definedName>
    <definedName name="Helper_ФОРЭМ">[19]Справочники!$A$30:$A$35</definedName>
    <definedName name="HFDJHNSDGJ" localSheetId="1">[7]FES!#REF!</definedName>
    <definedName name="HFDJHNSDGJ" localSheetId="0">[7]FES!#REF!</definedName>
    <definedName name="HFDJHNSDGJ">[7]FES!#REF!</definedName>
    <definedName name="hfte">[10]!hfte</definedName>
    <definedName name="hgffgddfd" localSheetId="1" hidden="1">{#N/A,#N/A,TRUE,"Лист1";#N/A,#N/A,TRUE,"Лист2";#N/A,#N/A,TRUE,"Лист3"}</definedName>
    <definedName name="hgffgddfd" localSheetId="0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[10]!hgfgddddddddddddd</definedName>
    <definedName name="hgfty">[10]!hgfty</definedName>
    <definedName name="hgfvhgffdgfdsdass">[10]!hgfvhgffdgfdsdass</definedName>
    <definedName name="hggg">[10]!hggg</definedName>
    <definedName name="hghf">[10]!hghf</definedName>
    <definedName name="hghffgereeeeeeeeeeeeee">[10]!hghffgereeeeeeeeeeeeee</definedName>
    <definedName name="hghfgd">[10]!hghfgd</definedName>
    <definedName name="hghgfdddddddddddd">[10]!hghgfdddddddddddd</definedName>
    <definedName name="hghgff">[10]!hghgff</definedName>
    <definedName name="hghgfhgfgd">[10]!hghgfhgfgd</definedName>
    <definedName name="hghggggggggggggggg">[10]!hghggggggggggggggg</definedName>
    <definedName name="hghgggggggggggggggg">[10]!hghgggggggggggggggg</definedName>
    <definedName name="hghgh">[10]!hghgh</definedName>
    <definedName name="hghghff">[10]!hghghff</definedName>
    <definedName name="hghgy">[10]!hghgy</definedName>
    <definedName name="hghjjjjjjjjjjjjjjjjjjjjjjjj">[10]!hghjjjjjjjjjjjjjjjjjjjjjjjj</definedName>
    <definedName name="hgjggjhk">[10]!hgjggjhk</definedName>
    <definedName name="hgjhgj">[10]!hgjhgj</definedName>
    <definedName name="hgjjjjjjjjjjjjjjjjjjjjj">[10]!hgjjjjjjjjjjjjjjjjjjjjj</definedName>
    <definedName name="hgkgjh">[10]!hgkgjh</definedName>
    <definedName name="hgyjyjghgjyjjj">[10]!hgyjyjghgjyjjj</definedName>
    <definedName name="hh">[10]!hh</definedName>
    <definedName name="hhghdffff">[10]!hhghdffff</definedName>
    <definedName name="hhghfrte">[10]!hhghfrte</definedName>
    <definedName name="hhhhhhhhhhhh">[10]!hhhhhhhhhhhh</definedName>
    <definedName name="hhhhhhhhhhhhhhhhhhhhhhhhhhhhhhhhhhhhhhhhhhhhhhhhhhhhhhhhhhhhhh">[10]!hhhhhhhhhhhhhhhhhhhhhhhhhhhhhhhhhhhhhhhhhhhhhhhhhhhhhhhhhhhhhh</definedName>
    <definedName name="hhhhhthhhhthhth" localSheetId="1" hidden="1">{#N/A,#N/A,TRUE,"Лист1";#N/A,#N/A,TRUE,"Лист2";#N/A,#N/A,TRUE,"Лист3"}</definedName>
    <definedName name="hhhhhthhhhthhth" localSheetId="0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>[10]!hhtgyghgy</definedName>
    <definedName name="hj">[10]!hj</definedName>
    <definedName name="hjghhgf">[10]!hjghhgf</definedName>
    <definedName name="hjghjgf">[10]!hjghjgf</definedName>
    <definedName name="hjhjgfdfs">[10]!hjhjgfdfs</definedName>
    <definedName name="hjhjhghgfg">[10]!hjhjhghgfg</definedName>
    <definedName name="hjjgjgd">[10]!hjjgjgd</definedName>
    <definedName name="hjjhjhgfgffds">[10]!hjjhjhgfgffds</definedName>
    <definedName name="hvhgfhgdfgd">[10]!hvhgfhgdfgd</definedName>
    <definedName name="hvjfjghfyufuyg">[10]!hvjfjghfyufuyg</definedName>
    <definedName name="hyghggggggggggggggg" localSheetId="1" hidden="1">{#N/A,#N/A,TRUE,"Лист1";#N/A,#N/A,TRUE,"Лист2";#N/A,#N/A,TRUE,"Лист3"}</definedName>
    <definedName name="hyghggggggggggggggg" localSheetId="0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>[10]!i</definedName>
    <definedName name="I97I" localSheetId="1">#REF!</definedName>
    <definedName name="I97I" localSheetId="0">#REF!</definedName>
    <definedName name="I97I">#REF!</definedName>
    <definedName name="iiiiii">[10]!iiiiii</definedName>
    <definedName name="iijjjjjjjjjjjjj">[10]!iijjjjjjjjjjjjj</definedName>
    <definedName name="ijhukjhjkhj">[10]!ijhukjhjkhj</definedName>
    <definedName name="imuuybrd">[10]!imuuybrd</definedName>
    <definedName name="inn">[17]Справочники!$G$13</definedName>
    <definedName name="ioiomkjjjjj">[10]!ioiomkjjjjj</definedName>
    <definedName name="iouhnjvgfcfd">[10]!iouhnjvgfcfd</definedName>
    <definedName name="iouiuyiuyutuyrt">[10]!iouiuyiuyutuyrt</definedName>
    <definedName name="iounuibuig">[10]!iounuibuig</definedName>
    <definedName name="iouyuytytfty">[10]!iouyuytytfty</definedName>
    <definedName name="IROV" localSheetId="1">#REF!</definedName>
    <definedName name="IROV" localSheetId="0">#REF!</definedName>
    <definedName name="IROV">#REF!</definedName>
    <definedName name="iuiiiiiiiiiiiiiiiiii" localSheetId="1" hidden="1">{#N/A,#N/A,TRUE,"Лист1";#N/A,#N/A,TRUE,"Лист2";#N/A,#N/A,TRUE,"Лист3"}</definedName>
    <definedName name="iuiiiiiiiiiiiiiiiiii" localSheetId="0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>[10]!iuiohjkjk</definedName>
    <definedName name="iuiuyggggggggggggggggggg">[10]!iuiuyggggggggggggggggggg</definedName>
    <definedName name="iuiuytrsgfjh">[10]!iuiuytrsgfjh</definedName>
    <definedName name="iuiytyyfdg" localSheetId="1" hidden="1">{#N/A,#N/A,TRUE,"Лист1";#N/A,#N/A,TRUE,"Лист2";#N/A,#N/A,TRUE,"Лист3"}</definedName>
    <definedName name="iuiytyyfdg" localSheetId="0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>[10]!iujjjjjjjjjhjh</definedName>
    <definedName name="iujjjjjjjjjjjjjjjjjj">[10]!iujjjjjjjjjjjjjjjjjj</definedName>
    <definedName name="iukjjjjjjjjjjjj" localSheetId="1" hidden="1">{#N/A,#N/A,TRUE,"Лист1";#N/A,#N/A,TRUE,"Лист2";#N/A,#N/A,TRUE,"Лист3"}</definedName>
    <definedName name="iukjjjjjjjjjjjj" localSheetId="0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>[10]!iukjkjgh</definedName>
    <definedName name="iuubbbbbbbbbbbb">[10]!iuubbbbbbbbbbbb</definedName>
    <definedName name="iuuhhbvg">[10]!iuuhhbvg</definedName>
    <definedName name="iuuitt">[10]!iuuitt</definedName>
    <definedName name="iuuiyyttyty">[10]!iuuiyyttyty</definedName>
    <definedName name="iuuuuuuuuuuuuuuuu">[10]!iuuuuuuuuuuuuuuuu</definedName>
    <definedName name="iuuuuuuuuuuuuuuuuuuu">[10]!iuuuuuuuuuuuuuuuuuuu</definedName>
    <definedName name="iuuyyyyyyyyyyyyyyy">[10]!iuuyyyyyyyyyyyyyyy</definedName>
    <definedName name="IV" localSheetId="1">#REF!</definedName>
    <definedName name="IV" localSheetId="0">#REF!</definedName>
    <definedName name="IV">#REF!</definedName>
    <definedName name="iyuuytvt" localSheetId="1" hidden="1">{#N/A,#N/A,TRUE,"Лист1";#N/A,#N/A,TRUE,"Лист2";#N/A,#N/A,TRUE,"Лист3"}</definedName>
    <definedName name="iyuuytvt" localSheetId="0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>[10]!jbnbvggggggggggggggg</definedName>
    <definedName name="jghghfd">[10]!jghghfd</definedName>
    <definedName name="jgjhgd">[10]!jgjhgd</definedName>
    <definedName name="jhfgfs" localSheetId="1" hidden="1">{#N/A,#N/A,TRUE,"Лист1";#N/A,#N/A,TRUE,"Лист2";#N/A,#N/A,TRUE,"Лист3"}</definedName>
    <definedName name="jhfgfs" localSheetId="0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>[10]!jhfghfyu</definedName>
    <definedName name="jhfghgfgfgfdfs" localSheetId="1" hidden="1">{#N/A,#N/A,TRUE,"Лист1";#N/A,#N/A,TRUE,"Лист2";#N/A,#N/A,TRUE,"Лист3"}</definedName>
    <definedName name="jhfghgfgfgfdfs" localSheetId="0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>[10]!jhghfd</definedName>
    <definedName name="jhghjf">[10]!jhghjf</definedName>
    <definedName name="jhhgfddfs">[10]!jhhgfddfs</definedName>
    <definedName name="jhhgjhgf">[10]!jhhgjhgf</definedName>
    <definedName name="jhhhjhgghg">[10]!jhhhjhgghg</definedName>
    <definedName name="jhhjgkjgl">[10]!jhhjgkjgl</definedName>
    <definedName name="jhjgfghf">[10]!jhjgfghf</definedName>
    <definedName name="jhjgjgh">[10]!jhjgjgh</definedName>
    <definedName name="jhjhf">[10]!jhjhf</definedName>
    <definedName name="jhjhjhjggggggggggggg">[10]!jhjhjhjggggggggggggg</definedName>
    <definedName name="jhjhyyyyyyyyyyyyyy">[10]!jhjhyyyyyyyyyyyyyy</definedName>
    <definedName name="jhjjhhhhhh">[10]!jhjjhhhhhh</definedName>
    <definedName name="jhjkghgdd">[10]!jhjkghgdd</definedName>
    <definedName name="jhjytyyyyyyyyyyyyyyyy" localSheetId="1" hidden="1">{#N/A,#N/A,TRUE,"Лист1";#N/A,#N/A,TRUE,"Лист2";#N/A,#N/A,TRUE,"Лист3"}</definedName>
    <definedName name="jhjytyyyyyyyyyyyyyyyy" localSheetId="0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>[10]!jhkhjghfg</definedName>
    <definedName name="jhkjhjhg">[10]!jhkjhjhg</definedName>
    <definedName name="jhtjgyt" localSheetId="1" hidden="1">{#N/A,#N/A,TRUE,"Лист1";#N/A,#N/A,TRUE,"Лист2";#N/A,#N/A,TRUE,"Лист3"}</definedName>
    <definedName name="jhtjgyt" localSheetId="0" hidden="1">{#N/A,#N/A,TRUE,"Лист1";#N/A,#N/A,TRUE,"Лист2";#N/A,#N/A,TRUE,"Лист3"}</definedName>
    <definedName name="jhtjgyt" hidden="1">{#N/A,#N/A,TRUE,"Лист1";#N/A,#N/A,TRUE,"Лист2";#N/A,#N/A,TRUE,"Лист3"}</definedName>
    <definedName name="jhu">#N/A</definedName>
    <definedName name="jhujghj">[10]!jhujghj</definedName>
    <definedName name="jhujy">[10]!jhujy</definedName>
    <definedName name="jhy">[10]!jhy</definedName>
    <definedName name="jjhjgjhfg">[10]!jjhjgjhfg</definedName>
    <definedName name="jjhjhhhhhhhhhhhhhhh">[10]!jjhjhhhhhhhhhhhhhhh</definedName>
    <definedName name="jjjjjjjj">[10]!jjjjjjjj</definedName>
    <definedName name="jjkjhhgffd">[10]!jjkjhhgffd</definedName>
    <definedName name="jkbvbcdxd">[10]!jkbvbcdxd</definedName>
    <definedName name="jkda">[11]FES!#REF!</definedName>
    <definedName name="jkhffddds" localSheetId="1" hidden="1">{#N/A,#N/A,TRUE,"Лист1";#N/A,#N/A,TRUE,"Лист2";#N/A,#N/A,TRUE,"Лист3"}</definedName>
    <definedName name="jkhffddds" localSheetId="0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>[10]!jkhujygytf</definedName>
    <definedName name="jkkjhgj" localSheetId="1" hidden="1">{#N/A,#N/A,TRUE,"Лист1";#N/A,#N/A,TRUE,"Лист2";#N/A,#N/A,TRUE,"Лист3"}</definedName>
    <definedName name="jkkjhgj" localSheetId="0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1" hidden="1">{#N/A,#N/A,TRUE,"Лист1";#N/A,#N/A,TRUE,"Лист2";#N/A,#N/A,TRUE,"Лист3"}</definedName>
    <definedName name="jnkjjjjjjjjjjjjjjjjjjjj" localSheetId="0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1" hidden="1">{#N/A,#N/A,TRUE,"Лист1";#N/A,#N/A,TRUE,"Лист2";#N/A,#N/A,TRUE,"Лист3"}</definedName>
    <definedName name="juhghg" localSheetId="0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[10]!jujhghgcvgfxc</definedName>
    <definedName name="jyihtg">[10]!jyihtg</definedName>
    <definedName name="jyuytvbyvtvfr" localSheetId="1" hidden="1">{#N/A,#N/A,TRUE,"Лист1";#N/A,#N/A,TRUE,"Лист2";#N/A,#N/A,TRUE,"Лист3"}</definedName>
    <definedName name="jyuytvbyvtvfr" localSheetId="0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>#N/A</definedName>
    <definedName name="ke">#N/A</definedName>
    <definedName name="khjkhjghf" localSheetId="1" hidden="1">{#N/A,#N/A,TRUE,"Лист1";#N/A,#N/A,TRUE,"Лист2";#N/A,#N/A,TRUE,"Лист3"}</definedName>
    <definedName name="khjkhjghf" localSheetId="0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>[10]!kiuytte</definedName>
    <definedName name="kj" localSheetId="1" hidden="1">{#N/A,#N/A,TRUE,"Лист1";#N/A,#N/A,TRUE,"Лист2";#N/A,#N/A,TRUE,"Лист3"}</definedName>
    <definedName name="kj" localSheetId="0" hidden="1">{#N/A,#N/A,TRUE,"Лист1";#N/A,#N/A,TRUE,"Лист2";#N/A,#N/A,TRUE,"Лист3"}</definedName>
    <definedName name="kj" hidden="1">{#N/A,#N/A,TRUE,"Лист1";#N/A,#N/A,TRUE,"Лист2";#N/A,#N/A,TRUE,"Лист3"}</definedName>
    <definedName name="kjhhgfgfs">[10]!kjhhgfgfs</definedName>
    <definedName name="kjhiuh">[10]!kjhiuh</definedName>
    <definedName name="kjhjhgggggggggggggg">[10]!kjhjhgggggggggggggg</definedName>
    <definedName name="kjhjhhjgfd">[10]!kjhjhhjgfd</definedName>
    <definedName name="kjhkghgggggggggggg">[10]!kjhkghgggggggggggg</definedName>
    <definedName name="kjhkjhjggh">[10]!kjhkjhjggh</definedName>
    <definedName name="kjhmnmfg">[10]!kjhmnmfg</definedName>
    <definedName name="kjhvvvvvvvvvvvvvvvvv" localSheetId="1" hidden="1">{#N/A,#N/A,TRUE,"Лист1";#N/A,#N/A,TRUE,"Лист2";#N/A,#N/A,TRUE,"Лист3"}</definedName>
    <definedName name="kjhvvvvvvvvvvvvvvvvv" localSheetId="0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>[10]!kjjhghftyfy</definedName>
    <definedName name="kjjhjhghgh">[10]!kjjhjhghgh</definedName>
    <definedName name="kjjjjjhhhhhhhhhhhhh" localSheetId="1" hidden="1">{#N/A,#N/A,TRUE,"Лист1";#N/A,#N/A,TRUE,"Лист2";#N/A,#N/A,TRUE,"Лист3"}</definedName>
    <definedName name="kjjjjjhhhhhhhhhhhhh" localSheetId="0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>[10]!kjjkhgf</definedName>
    <definedName name="kjjkkjhjhgjhg">[10]!kjjkkjhjhgjhg</definedName>
    <definedName name="kjjyhjhuyh">[10]!kjjyhjhuyh</definedName>
    <definedName name="kjkhj">[10]!kjkhj</definedName>
    <definedName name="kjkhjkjhgh" localSheetId="1" hidden="1">{#N/A,#N/A,TRUE,"Лист1";#N/A,#N/A,TRUE,"Лист2";#N/A,#N/A,TRUE,"Лист3"}</definedName>
    <definedName name="kjkhjkjhgh" localSheetId="0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>[10]!kjkhkjhjcx</definedName>
    <definedName name="kjkjhjhjhghgf" localSheetId="1" hidden="1">{#N/A,#N/A,TRUE,"Лист1";#N/A,#N/A,TRUE,"Лист2";#N/A,#N/A,TRUE,"Лист3"}</definedName>
    <definedName name="kjkjhjhjhghgf" localSheetId="0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>[10]!kjkjhjjjjjjjjjjjjjjjjj</definedName>
    <definedName name="kjkjjhhgfgfdds">[10]!kjkjjhhgfgfdds</definedName>
    <definedName name="kjkjjjjjjjjjjjjjjjj">[10]!kjkjjjjjjjjjjjjjjjj</definedName>
    <definedName name="kjlkji">[10]!kjlkji</definedName>
    <definedName name="kjlkjkhghjfgf">[10]!kjlkjkhghjfgf</definedName>
    <definedName name="kjmnmbn">[10]!kjmnmbn</definedName>
    <definedName name="kjuiuuuuuuuuuuuuuuu">[10]!kjuiuuuuuuuuuuuuuuu</definedName>
    <definedName name="kjuiyyyyyyyyyyyyyyyyyy">[10]!kjuiyyyyyyyyyyyyyyyyyy</definedName>
    <definedName name="kjykhjy">[10]!kjykhjy</definedName>
    <definedName name="kkk">#N/A</definedName>
    <definedName name="kkkkkkkkkkkkkkkk">[10]!kkkkkkkkkkkkkkkk</definedName>
    <definedName name="kkljkjjjjjjjjjjjjj">[10]!kkljkjjjjjjjjjjjjj</definedName>
    <definedName name="kljhjkghv" localSheetId="1" hidden="1">{#N/A,#N/A,TRUE,"Лист1";#N/A,#N/A,TRUE,"Лист2";#N/A,#N/A,TRUE,"Лист3"}</definedName>
    <definedName name="kljhjkghv" localSheetId="0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>[10]!kljjhgfhg</definedName>
    <definedName name="klkjkjhhffdx">[10]!klkjkjhhffdx</definedName>
    <definedName name="klljjjhjgghf" localSheetId="1" hidden="1">{#N/A,#N/A,TRUE,"Лист1";#N/A,#N/A,TRUE,"Лист2";#N/A,#N/A,TRUE,"Лист3"}</definedName>
    <definedName name="klljjjhjgghf" localSheetId="0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>[10]!kmnjnj</definedName>
    <definedName name="knkn.n.">[10]!knkn.n.</definedName>
    <definedName name="KOM_RAS" localSheetId="1">#REF!</definedName>
    <definedName name="KOM_RAS" localSheetId="0">#REF!</definedName>
    <definedName name="KOM_RAS">#REF!</definedName>
    <definedName name="KOMANDIR">[21]Нива!$I$101</definedName>
    <definedName name="KOMANDIROV">#REF!</definedName>
    <definedName name="KOMMAND">#REF!</definedName>
    <definedName name="KOMMANDIROV">#REF!</definedName>
    <definedName name="KorQnt">[13]Параметры!$B$5</definedName>
    <definedName name="KotList">[13]Лист!$A$260</definedName>
    <definedName name="KotQnt">[13]Лист!$B$261</definedName>
    <definedName name="kpp">[17]Справочники!$H$13</definedName>
    <definedName name="kuykjhjkhy">[10]!kuykjhjkhy</definedName>
    <definedName name="l">#N/A</definedName>
    <definedName name="LABEL">#REF!</definedName>
    <definedName name="likuih" localSheetId="1" hidden="1">{#N/A,#N/A,TRUE,"Лист1";#N/A,#N/A,TRUE,"Лист2";#N/A,#N/A,TRUE,"Лист3"}</definedName>
    <definedName name="likuih" localSheetId="0" hidden="1">{#N/A,#N/A,TRUE,"Лист1";#N/A,#N/A,TRUE,"Лист2";#N/A,#N/A,TRUE,"Лист3"}</definedName>
    <definedName name="likuih" hidden="1">{#N/A,#N/A,TRUE,"Лист1";#N/A,#N/A,TRUE,"Лист2";#N/A,#N/A,TRUE,"Лист3"}</definedName>
    <definedName name="lkjjjjjjjjjjjj">[10]!lkjjjjjjjjjjjj</definedName>
    <definedName name="lkjklhjkghjffgd">[10]!lkjklhjkghjffgd</definedName>
    <definedName name="lkjkljhjkjhghjfg">[10]!lkjkljhjkjhghjfg</definedName>
    <definedName name="lkkkkkkkkkkkkkk">[10]!lkkkkkkkkkkkkkk</definedName>
    <definedName name="lkkljhhggtg" localSheetId="1" hidden="1">{#N/A,#N/A,TRUE,"Лист1";#N/A,#N/A,TRUE,"Лист2";#N/A,#N/A,TRUE,"Лист3"}</definedName>
    <definedName name="lkkljhhggtg" localSheetId="0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>[10]!lkljhjhghggf</definedName>
    <definedName name="lkljkjhjhggfdgf" localSheetId="1" hidden="1">{#N/A,#N/A,TRUE,"Лист1";#N/A,#N/A,TRUE,"Лист2";#N/A,#N/A,TRUE,"Лист3"}</definedName>
    <definedName name="lkljkjhjhggfdgf" localSheetId="0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>[10]!lkljkjhjkjh</definedName>
    <definedName name="lklkjkjhjhfg">[10]!lklkjkjhjhfg</definedName>
    <definedName name="lklkkllk">[10]!lklkkllk</definedName>
    <definedName name="lklkljkhjhgh">[10]!lklkljkhjhgh</definedName>
    <definedName name="lklklk">#N/A</definedName>
    <definedName name="lklklkjkj">[10]!lklklkjkj</definedName>
    <definedName name="lllllll">[10]!lllllll</definedName>
    <definedName name="MATERIAL" localSheetId="1">#REF!</definedName>
    <definedName name="MATERIAL" localSheetId="0">#REF!</definedName>
    <definedName name="MATERIAL">#REF!</definedName>
    <definedName name="mhgg">[10]!mhgg</definedName>
    <definedName name="mhyt" localSheetId="1" hidden="1">{#N/A,#N/A,TRUE,"Лист1";#N/A,#N/A,TRUE,"Лист2";#N/A,#N/A,TRUE,"Лист3"}</definedName>
    <definedName name="mhyt" localSheetId="0" hidden="1">{#N/A,#N/A,TRUE,"Лист1";#N/A,#N/A,TRUE,"Лист2";#N/A,#N/A,TRUE,"Лист3"}</definedName>
    <definedName name="mhyt" hidden="1">{#N/A,#N/A,TRUE,"Лист1";#N/A,#N/A,TRUE,"Лист2";#N/A,#N/A,TRUE,"Лист3"}</definedName>
    <definedName name="mj">#N/A</definedName>
    <definedName name="mjghggggggggggggg">[10]!mjghggggggggggggg</definedName>
    <definedName name="mjhhhhhujy">[10]!mjhhhhhujy</definedName>
    <definedName name="mjhuiy" localSheetId="1" hidden="1">{#N/A,#N/A,TRUE,"Лист1";#N/A,#N/A,TRUE,"Лист2";#N/A,#N/A,TRUE,"Лист3"}</definedName>
    <definedName name="mjhuiy" localSheetId="0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>[10]!mjnnnnnnnnnnnnnnkjnmh</definedName>
    <definedName name="mjujy">[10]!mjujy</definedName>
    <definedName name="mnbhjf">[10]!mnbhjf</definedName>
    <definedName name="mnghr">[10]!mnghr</definedName>
    <definedName name="mnmbnvb">[10]!mnmbnvb</definedName>
    <definedName name="mnnjjjjjjjjjjjjj" localSheetId="1" hidden="1">{#N/A,#N/A,TRUE,"Лист1";#N/A,#N/A,TRUE,"Лист2";#N/A,#N/A,TRUE,"Лист3"}</definedName>
    <definedName name="mnnjjjjjjjjjjjjj" localSheetId="0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MO_LIST1">[16]REESTR!$X$2:$X$240</definedName>
    <definedName name="mo_n">[17]Справочники!$F$10</definedName>
    <definedName name="mo_name">[16]Титульный!$G$32</definedName>
    <definedName name="n">[10]!n</definedName>
    <definedName name="NasPotrEE">[13]Параметры!$B$10</definedName>
    <definedName name="NasPotrEEList">[13]Лист!$A$150</definedName>
    <definedName name="nbbcbvx">[10]!nbbcbvx</definedName>
    <definedName name="nbbvgf" localSheetId="1" hidden="1">{#N/A,#N/A,TRUE,"Лист1";#N/A,#N/A,TRUE,"Лист2";#N/A,#N/A,TRUE,"Лист3"}</definedName>
    <definedName name="nbbvgf" localSheetId="0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>[10]!nbghhhhhhhhhhhhhhhhhhhhhh</definedName>
    <definedName name="nbhggggggggggggg">[10]!nbhggggggggggggg</definedName>
    <definedName name="nbhgggggggggggggggg">[10]!nbhgggggggggggggggg</definedName>
    <definedName name="nbhhhhhhhhhhhhhhhh">[10]!nbhhhhhhhhhhhhhhhh</definedName>
    <definedName name="nbjhgy">[10]!nbjhgy</definedName>
    <definedName name="nbnbbnvbnvvcvbcvc">[10]!nbnbbnvbnvvcvbcvc</definedName>
    <definedName name="nbnbfders">[10]!nbnbfders</definedName>
    <definedName name="nbnvnbfgdsdfs">[10]!nbnvnbfgdsdfs</definedName>
    <definedName name="nbvbnfddddddddddddddddddd">[10]!nbvbnfddddddddddddddddddd</definedName>
    <definedName name="nbvgfhcf">[10]!nbvgfhcf</definedName>
    <definedName name="nbvgggggggggggggggggg" localSheetId="1" hidden="1">{#N/A,#N/A,TRUE,"Лист1";#N/A,#N/A,TRUE,"Лист2";#N/A,#N/A,TRUE,"Лист3"}</definedName>
    <definedName name="nbvgggggggggggggggggg" localSheetId="0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>[10]!nbvghfgdx</definedName>
    <definedName name="nfgjn">[10]!nfgjn</definedName>
    <definedName name="nghf">[10]!nghf</definedName>
    <definedName name="nghjk">[10]!nghjk</definedName>
    <definedName name="nh">#N/A</definedName>
    <definedName name="nhghfgfgf">[10]!nhghfgfgf</definedName>
    <definedName name="nhguy" localSheetId="1" hidden="1">{#N/A,#N/A,TRUE,"Лист1";#N/A,#N/A,TRUE,"Лист2";#N/A,#N/A,TRUE,"Лист3"}</definedName>
    <definedName name="nhguy" localSheetId="0" hidden="1">{#N/A,#N/A,TRUE,"Лист1";#N/A,#N/A,TRUE,"Лист2";#N/A,#N/A,TRUE,"Лист3"}</definedName>
    <definedName name="nhguy" hidden="1">{#N/A,#N/A,TRUE,"Лист1";#N/A,#N/A,TRUE,"Лист2";#N/A,#N/A,TRUE,"Лист3"}</definedName>
    <definedName name="njh">#N/A</definedName>
    <definedName name="njhgyhjftxcdfxnkl">[10]!njhgyhjftxcdfxnkl</definedName>
    <definedName name="njhhhhhhhhhhhhhd">[10]!njhhhhhhhhhhhhhd</definedName>
    <definedName name="njkhgjhghfhg" localSheetId="1" hidden="1">{#N/A,#N/A,TRUE,"Лист1";#N/A,#N/A,TRUE,"Лист2";#N/A,#N/A,TRUE,"Лист3"}</definedName>
    <definedName name="njkhgjhghfhg" localSheetId="0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>[10]!nkjgyuff</definedName>
    <definedName name="nmbhhhhhhhhhhhhhhhhhhhh">[10]!nmbhhhhhhhhhhhhhhhhhhhh</definedName>
    <definedName name="nmbm">#N/A</definedName>
    <definedName name="nmbnbnc">[10]!nmbnbnc</definedName>
    <definedName name="nmmbnbv">[10]!nmmbnbv</definedName>
    <definedName name="nnngggggggggggggggggggggggggg" localSheetId="1" hidden="1">{#N/A,#N/A,TRUE,"Лист1";#N/A,#N/A,TRUE,"Лист2";#N/A,#N/A,TRUE,"Лист3"}</definedName>
    <definedName name="nnngggggggggggggggggggggggggg" localSheetId="0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nv">#N/A</definedName>
    <definedName name="Nэ">[18]Лист1!#REF!</definedName>
    <definedName name="oiipiuojhkh">[10]!oiipiuojhkh</definedName>
    <definedName name="oijjjjjjjjjjjjjj" localSheetId="1" hidden="1">{#N/A,#N/A,TRUE,"Лист1";#N/A,#N/A,TRUE,"Лист2";#N/A,#N/A,TRUE,"Лист3"}</definedName>
    <definedName name="oijjjjjjjjjjjjjj" localSheetId="0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>[10]!oijnhvfgc</definedName>
    <definedName name="oikjjjjjjjjjjjjjjjjjjjjjjjj">[10]!oikjjjjjjjjjjjjjjjjjjjjjjjj</definedName>
    <definedName name="oikjkjjkn">[10]!oikjkjjkn</definedName>
    <definedName name="oikkkkkkkkkkkkkkkkkkkkkkk" localSheetId="1" hidden="1">{#N/A,#N/A,TRUE,"Лист1";#N/A,#N/A,TRUE,"Лист2";#N/A,#N/A,TRUE,"Лист3"}</definedName>
    <definedName name="oikkkkkkkkkkkkkkkkkkkkkkk" localSheetId="0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1" hidden="1">{#N/A,#N/A,TRUE,"Лист1";#N/A,#N/A,TRUE,"Лист2";#N/A,#N/A,TRUE,"Лист3"}</definedName>
    <definedName name="oilkkh" localSheetId="0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[10]!oinunyg</definedName>
    <definedName name="oioiiuiuyofyyyyyyyyyyyyyyyyyyyyy">[10]!oioiiuiuyofyyyyyyyyyyyyyyyyyyyyy</definedName>
    <definedName name="oioiiuuuuuuuuuuuuuu">[10]!oioiiuuuuuuuuuuuuuu</definedName>
    <definedName name="oioiuiouiuyyt">[10]!oioiuiouiuyyt</definedName>
    <definedName name="oioouiui">[10]!oioouiui</definedName>
    <definedName name="oiougy">[10]!oiougy</definedName>
    <definedName name="oiouiuiyuyt">[10]!oiouiuiyuyt</definedName>
    <definedName name="oiouiuygyufg">[10]!oiouiuygyufg</definedName>
    <definedName name="oiuuyyyyyyyyyyyyyyy" localSheetId="1" hidden="1">{#N/A,#N/A,TRUE,"Лист1";#N/A,#N/A,TRUE,"Лист2";#N/A,#N/A,TRUE,"Лист3"}</definedName>
    <definedName name="oiuuyyyyyyyyyyyyyyy" localSheetId="0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1" hidden="1">{#N/A,#N/A,TRUE,"Лист1";#N/A,#N/A,TRUE,"Лист2";#N/A,#N/A,TRUE,"Лист3"}</definedName>
    <definedName name="ojkjkhjgghfd" localSheetId="0" hidden="1">{#N/A,#N/A,TRUE,"Лист1";#N/A,#N/A,TRUE,"Лист2";#N/A,#N/A,TRUE,"Лист3"}</definedName>
    <definedName name="ojkjkhjgghfd" hidden="1">{#N/A,#N/A,TRUE,"Лист1";#N/A,#N/A,TRUE,"Лист2";#N/A,#N/A,TRUE,"Лист3"}</definedName>
    <definedName name="ok">[22]Контроль!$E$1</definedName>
    <definedName name="oktmo_n">[17]Справочники!$H$10</definedName>
    <definedName name="ooiumuhggc">[10]!ooiumuhggc</definedName>
    <definedName name="oooooo">[10]!oooooo</definedName>
    <definedName name="oopoooooooooooooooo" localSheetId="1" hidden="1">{#N/A,#N/A,TRUE,"Лист1";#N/A,#N/A,TRUE,"Лист2";#N/A,#N/A,TRUE,"Лист3"}</definedName>
    <definedName name="oopoooooooooooooooo" localSheetId="0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rg">[16]Титульный!$F$13</definedName>
    <definedName name="org_n">[17]Справочники!$F$13</definedName>
    <definedName name="p">[10]!p</definedName>
    <definedName name="P1_ESO_PROT" localSheetId="1" hidden="1">#REF!,#REF!,#REF!,#REF!,#REF!,#REF!,#REF!,#REF!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'[23]16'!$E$15:$I$16,'[23]16'!$E$18:$I$20,'[23]16'!$E$23:$I$23,'[23]16'!$E$26:$I$26,'[23]16'!$E$29:$I$29,'[23]16'!$E$32:$I$32,'[23]16'!$E$35:$I$35,'[23]16'!$B$34,'[23]16'!$B$37</definedName>
    <definedName name="P1_SCOPE_17_PRT" hidden="1">'[24]17 СМУП'!$E$13:$H$21,'[24]17 СМУП'!$J$9:$J$11,'[24]17 СМУП'!$J$13:$J$21,'[24]17 СМУП'!$E$24:$H$26,'[24]17 СМУП'!$E$28:$H$36,'[24]17 СМУП'!$J$24:$M$26,'[24]17 СМУП'!$J$28:$M$36,'[24]17 СМУП'!$E$39:$H$41</definedName>
    <definedName name="P1_SCOPE_4_PRT" hidden="1">'[23]4'!$F$23:$I$23,'[23]4'!$F$25:$I$25,'[23]4'!$F$27:$I$31,'[23]4'!$K$14:$N$20,'[23]4'!$K$23:$N$23,'[23]4'!$K$25:$N$25,'[23]4'!$K$27:$N$31,'[23]4'!$P$14:$S$20,'[23]4'!$P$23:$S$23</definedName>
    <definedName name="P1_SCOPE_5_PRT" hidden="1">'[23]5'!$F$23:$I$23,'[23]5'!$F$25:$I$25,'[23]5'!$F$27:$I$31,'[23]5'!$K$14:$N$21,'[23]5'!$K$23:$N$23,'[23]5'!$K$25:$N$25,'[23]5'!$K$27:$N$31,'[23]5'!$P$14:$S$21,'[23]5'!$P$23:$S$23</definedName>
    <definedName name="P1_SCOPE_F1_PRT" hidden="1">'[23]Ф-1 (для АО-энерго)'!$D$74:$E$84,'[23]Ф-1 (для АО-энерго)'!$D$71:$E$72,'[23]Ф-1 (для АО-энерго)'!$D$66:$E$69,'[23]Ф-1 (для АО-энерго)'!$D$61:$E$64</definedName>
    <definedName name="P1_SCOPE_F2_PRT" hidden="1">'[23]Ф-2 (для АО-энерго)'!$G$56,'[23]Ф-2 (для АО-энерго)'!$E$55:$E$56,'[23]Ф-2 (для АО-энерго)'!$F$55:$G$55,'[23]Ф-2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[23]перекрестка!$H$15:$H$19,[23]перекрестка!$H$21:$H$25,[23]перекрестка!$J$14:$J$25,[23]перекрестка!$K$15:$K$19,[23]перекрестка!$K$21:$K$25</definedName>
    <definedName name="P1_SCOPE_SV_LD" hidden="1">#REF!,#REF!,#REF!,#REF!,#REF!,#REF!,#REF!</definedName>
    <definedName name="P1_SCOPE_SV_LD1" hidden="1">[23]свод!$E$70:$M$79,[23]свод!$E$81:$M$81,[23]свод!$E$83:$M$88,[23]свод!$E$90:$M$90,[23]свод!$E$92:$M$96,[23]свод!$E$98:$M$98,[23]свод!$E$101:$M$102</definedName>
    <definedName name="P1_SCOPE_SV_PRT" hidden="1">[23]свод!$E$23:$H$26,[23]свод!$E$28:$I$29,[23]свод!$E$32:$I$36,[23]свод!$E$38:$I$40,[23]свод!$E$42:$I$53,[23]свод!$E$55:$I$56,[23]свод!$E$58:$I$63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[25]перекрестка!$J$42:$K$46,[25]перекрестка!$J$49,[25]перекрестка!$J$50:$K$54,[25]перекрестка!$J$55,[25]перекрестка!$J$56:$K$60,[25]перекрестка!$J$62:$K$66</definedName>
    <definedName name="P1_T10?Data">'[8]10'!$D$9:$S$9,'[8]10'!$D$12:$S$13</definedName>
    <definedName name="P1_T11?Data">'[8]11'!$F$9:$Q$9,'[8]11'!$F$12:$Q$13,'[8]11'!$F$15:$H$15,'[8]11'!$N$15:$Q$15,'[8]11'!$F$16:$Q$16</definedName>
    <definedName name="P1_T12?Data">'[8]12'!$H$13:$J$13,'[8]12'!$C$15:$J$16,'[8]12'!$C$17:$E$17,'[8]12'!$H$17:$J$17,'[8]12'!$C$19:$J$19,'[8]12'!$C$21:$E$21,'[8]12'!$H$21:$J$21,'[8]12'!$C$23:$J$23,'[8]12'!$H$25:$J$25,'[8]12'!$C$27:$E$27,'[8]12'!$H$27:$J$27</definedName>
    <definedName name="P1_T16_Protect" hidden="1">'[25]16'!$G$10:$K$14,'[25]16'!$G$17:$K$17,'[25]16'!$G$20:$K$20,'[25]16'!$G$23:$K$23,'[25]16'!$G$26:$K$26,'[25]16'!$G$29:$K$29,'[25]16'!$G$33:$K$34,'[25]16'!$G$38:$K$40</definedName>
    <definedName name="P1_T17?L4">'[20]29'!$J$18:$J$25,'[20]29'!$G$18:$G$25,'[20]29'!$G$35:$G$42,'[20]29'!$J$35:$J$42,'[20]29'!$G$60,'[20]29'!$J$60,'[20]29'!$M$60,'[20]29'!$P$60,'[20]29'!$P$18:$P$25,'[20]29'!$G$9:$G$16</definedName>
    <definedName name="P1_T17?unit?РУБ.ГКАЛ">'[20]29'!$F$44:$F$51,'[20]29'!$I$44:$I$51,'[20]29'!$L$44:$L$51,'[20]29'!$F$18:$F$25,'[20]29'!$I$60,'[20]29'!$L$60,'[20]29'!$O$60,'[20]29'!$F$60,'[20]29'!$F$9:$F$16,'[20]29'!$I$9:$I$16</definedName>
    <definedName name="P1_T17?unit?ТГКАЛ">'[20]29'!$M$18:$M$25,'[20]29'!$J$18:$J$25,'[20]29'!$G$18:$G$25,'[20]29'!$G$35:$G$42,'[20]29'!$J$35:$J$42,'[20]29'!$G$60,'[20]29'!$J$60,'[20]29'!$M$60,'[20]29'!$P$60,'[20]29'!$G$9:$G$16</definedName>
    <definedName name="P1_T17_Protection">'[20]29'!$O$47:$P$51,'[20]29'!$L$47:$M$51,'[20]29'!$L$53:$M$53,'[20]29'!$L$55:$M$59,'[20]29'!$O$53:$P$53,'[20]29'!$O$55:$P$59,'[20]29'!$F$12:$G$16,'[20]29'!$F$10:$G$10</definedName>
    <definedName name="P1_T18.1?Data">'[8]18.1'!$F$34:$G$39,'[8]18.1'!$C$41:$D$41,'[8]18.1'!$F$41:$G$41,'[8]18.1'!$C$43:$D$45,'[8]18.1'!$F$43:$G$45,'[8]18.1'!$C$47:$D$47,'[8]18.1'!$F$47:$G$47,'[8]18.1'!$C$8:$D$13,'[8]18.1'!$F$8:$G$13,'[8]18.1'!$C$15:$D$20</definedName>
    <definedName name="P1_T18.2_Protect" hidden="1">'[25]18.2'!$F$12:$J$19,'[25]18.2'!$F$22:$J$25,'[25]18.2'!$B$28:$J$37,'[25]18.2'!$F$39:$J$39,'[25]18.2'!$B$41:$J$43,'[25]18.2'!$F$47:$J$52,'[25]18.2'!$F$59:$J$59</definedName>
    <definedName name="P1_T19.1.1?Data">'[8]19.1.1'!$F$35:$G$39,'[8]19.1.1'!$C$41:$D$42,'[8]19.1.1'!$F$41:$G$42,'[8]19.1.1'!$C$44:$D$44,'[8]19.1.1'!$F$44:$G$44,'[8]19.1.1'!$C$9:$D$14,'[8]19.1.1'!$F$9:$G$14,'[8]19.1.1'!$C$16:$D$21,'[8]19.1.1'!$F$16:$G$21</definedName>
    <definedName name="P1_T19.1.2?Data">'[8]19.1.2'!$F$35:$G$39,'[8]19.1.2'!$C$41:$D$42,'[8]19.1.2'!$F$41:$G$42,'[8]19.1.2'!$C$44:$D$44,'[8]19.1.2'!$F$44:$G$44,'[8]19.1.2'!$C$9:$D$14,'[8]19.1.2'!$F$9:$G$14,'[8]19.1.2'!$C$16:$D$21,'[8]19.1.2'!$F$16:$G$21</definedName>
    <definedName name="P1_T19.2?Data">'[8]19.2'!$C$35:$F$35,'[8]19.2'!$H$35:$K$35,'[8]19.2'!$C$37:$F$37,'[8]19.2'!$H$37:$K$37,'[8]19.2'!$C$39:$F$44,'[8]19.2'!$H$39:$K$44,'[8]19.2'!$C$10:$F$10,'[8]19.2'!$H$10:$K$10,'[8]19.2'!$C$46:$F$46,'[8]19.2'!$H$46:$K$46</definedName>
    <definedName name="P1_T2.1?Data">'[8]2.1'!$C$11:$D$11,'[8]2.1'!$C$13:$D$13,'[8]2.1'!$C$15:$D$25,'[8]2.1'!$C$27:$D$27,'[8]2.1'!$C$29:$D$29,'[8]2.1'!$C$31:$D$31,'[8]2.1'!$C$45:$D$45,'[8]2.1'!$C$6:$D$7,'[8]2.1'!$C$33:$D$36,'[8]2.1'!$C$38:$D$38,'[8]2.1'!$C$40:$D$40</definedName>
    <definedName name="P1_T20_Protection" hidden="1">'[20]20'!$E$4:$H$4,'[20]20'!$E$13:$H$13,'[20]20'!$E$16:$H$17,'[20]20'!$E$19:$H$19,'[20]20'!$J$4:$M$4,'[20]20'!$J$8:$M$11,'[20]20'!$J$13:$M$13,'[20]20'!$J$16:$M$17,'[20]20'!$J$19:$M$19</definedName>
    <definedName name="P1_T21.1?Data">'[8]21.1'!$C$8:$D$8,'[8]21.1'!$F$10:$G$11,'[8]21.1'!$C$10:$D$11,'[8]21.1'!$F$13:$G$16,'[8]21.1'!$C$13:$D$16,'[8]21.1'!$F$18:$G$20,'[8]21.1'!$C$18:$D$20,'[8]21.1'!$F$22:$G$22,'[8]21.1'!$C$22:$D$22,'[8]21.1'!$F$24:$G$25</definedName>
    <definedName name="P1_T21.2.1?Data">'[8]21.2.1'!$C$9:$D$9,'[8]21.2.1'!$F$11:$G$12,'[8]21.2.1'!$C$11:$D$12,'[8]21.2.1'!$F$14:$G$17,'[8]21.2.1'!$C$14:$D$17,'[8]21.2.1'!$F$19:$G$21,'[8]21.2.1'!$C$19:$D$21,'[8]21.2.1'!$F$23:$G$23,'[8]21.2.1'!$C$23:$D$23</definedName>
    <definedName name="P1_T21.2.2?Data">'[8]21.2.2'!$C$9:$D$9,'[8]21.2.2'!$F$11:$G$12,'[8]21.2.2'!$C$11:$D$12,'[8]21.2.2'!$F$14:$G$17,'[8]21.2.2'!$C$14:$D$17,'[8]21.2.2'!$F$19:$G$21,'[8]21.2.2'!$C$19:$D$21,'[8]21.2.2'!$F$23:$G$23,'[8]21.2.2'!$C$23:$D$23</definedName>
    <definedName name="P1_T21.4?Data">'[8]21.4'!$C$11:$D$11,'[8]21.4'!$F$13:$G$14,'[8]21.4'!$C$13:$D$14,'[8]21.4'!$F$16:$G$19,'[8]21.4'!$C$16:$D$19,'[8]21.4'!$F$21:$G$23,'[8]21.4'!$C$21:$D$23,'[8]21.4'!$F$25:$G$25,'[8]21.4'!$C$25:$D$25,'[8]21.4'!$F$27:$G$28</definedName>
    <definedName name="P1_T21_Protection">'[20]21'!$O$31:$S$33,'[20]21'!$E$11,'[20]21'!$G$11:$K$11,'[20]21'!$M$11,'[20]21'!$O$11:$S$11,'[20]21'!$E$14:$E$16,'[20]21'!$G$14:$K$16,'[20]21'!$M$14:$M$16,'[20]21'!$O$14:$S$16</definedName>
    <definedName name="P1_T23_Protection">'[20]23'!$F$9:$J$25,'[20]23'!$O$9:$P$25,'[20]23'!$A$32:$A$34,'[20]23'!$F$32:$J$34,'[20]23'!$O$32:$P$34,'[20]23'!$A$37:$A$53,'[20]23'!$F$37:$J$53,'[20]23'!$O$37:$P$53</definedName>
    <definedName name="P1_T25_protection">'[20]25'!$G$8:$J$21,'[20]25'!$G$24:$J$28,'[20]25'!$G$30:$J$33,'[20]25'!$G$35:$J$37,'[20]25'!$G$41:$J$42,'[20]25'!$L$8:$O$21,'[20]25'!$L$24:$O$28,'[20]25'!$L$30:$O$33</definedName>
    <definedName name="P1_T26_Protection">'[20]26'!$B$34:$B$36,'[20]26'!$F$8:$I$8,'[20]26'!$F$10:$I$11,'[20]26'!$F$13:$I$15,'[20]26'!$F$18:$I$19,'[20]26'!$F$22:$I$24,'[20]26'!$F$26:$I$26,'[20]26'!$F$29:$I$32</definedName>
    <definedName name="P1_T27?L3.1">'[8]27'!$L$12:$P$12,'[8]27'!$S$12:$W$12,'[8]27'!$Y$12:$AC$12,'[8]27'!$AE$12:$AI$12,'[8]27'!$E$12:$I$12</definedName>
    <definedName name="P1_T27?L3.2">'[8]27'!$E$13:$I$13,'[8]27'!$AE$13:$AI$13,'[8]27'!$Y$13:$AC$13,'[8]27'!$S$13:$W$13,'[8]27'!$L$13:$P$13</definedName>
    <definedName name="P1_T27?L4">'[8]27'!$M$15:$P$15,'[8]27'!$R$15:$X$15,'[8]27'!$Z$15:$AD$15,'[8]27'!$AF$15:$AJ$15,'[8]27'!$AL$15:$AP$15,'[8]27'!$AR$15:$AU$15,'[8]27'!$D$15,'[8]27'!$F$15:$I$15</definedName>
    <definedName name="P1_T27?L4.1">'[8]27'!$M$16:$P$16,'[8]27'!$T$16:$W$16,'[8]27'!$Z$16:$AC$16,'[8]27'!$AF$16:$AI$16,'[8]27'!$AL$16:$AO$16,'[8]27'!$AR$16:$AU$16</definedName>
    <definedName name="P1_T27?L4.1.1.1">'[8]27'!$T$18:$W$18,'[8]27'!$Z$18:$AC$18,'[8]27'!$AF$18:$AI$18,'[8]27'!$AL$18:$AO$18,'[8]27'!$AR$18:$AU$18,'[8]27'!$F$18:$I$18</definedName>
    <definedName name="P1_T27?L4.1.2">'[8]27'!$F$19:$I$19,'[8]27'!$AR$19:$AU$19,'[8]27'!$AL$19:$AO$19,'[8]27'!$AF$19:$AI$19,'[8]27'!$Z$19:$AC$19,'[8]27'!$T$19:$W$19</definedName>
    <definedName name="P1_T27?L4.2">'[8]27'!$M$21:$P$21</definedName>
    <definedName name="P1_T27_Protection">'[20]27'!$B$34:$B$36,'[20]27'!$F$8:$I$8,'[20]27'!$F$10:$I$11,'[20]27'!$F$13:$I$15,'[20]27'!$F$18:$I$19,'[20]27'!$F$22:$I$24,'[20]27'!$F$26:$I$26,'[20]27'!$F$29:$I$32</definedName>
    <definedName name="P1_T28.3?unit?РУБ.ГКАЛ">'[8]28.3'!$E$17:$S$17,'[8]28.3'!$E$21:$S$23,'[8]28.3'!$E$25:$S$25</definedName>
    <definedName name="P1_T28?axis?R?ПЭ">'[20]28'!$D$16:$I$18,'[20]28'!$D$22:$I$24,'[20]28'!$D$28:$I$30,'[20]28'!$D$37:$I$39,'[20]28'!$D$42:$I$44,'[20]28'!$D$48:$I$50,'[20]28'!$D$54:$I$56,'[20]28'!$D$63:$I$65</definedName>
    <definedName name="P1_T28?axis?R?ПЭ?">'[20]28'!$B$16:$B$18,'[20]28'!$B$22:$B$24,'[20]28'!$B$28:$B$30,'[20]28'!$B$37:$B$39,'[20]28'!$B$42:$B$44,'[20]28'!$B$48:$B$50,'[20]28'!$B$54:$B$56,'[20]28'!$B$63:$B$65</definedName>
    <definedName name="P1_T28?Data">'[20]28'!$G$242:$H$265,'[20]28'!$D$242:$E$265,'[20]28'!$G$216:$H$239,'[20]28'!$D$268:$E$292,'[20]28'!$G$268:$H$292,'[20]28'!$D$216:$E$239,'[20]28'!$G$190:$H$213</definedName>
    <definedName name="P1_T28_Protection">'[20]28'!$B$74:$B$76,'[20]28'!$B$80:$B$82,'[20]28'!$B$89:$B$91,'[20]28'!$B$94:$B$96,'[20]28'!$B$100:$B$102,'[20]28'!$B$106:$B$108,'[20]28'!$B$115:$B$117,'[20]28'!$B$120:$B$122</definedName>
    <definedName name="P1_T29?item_ext?1СТ">'[8]29'!$G$33:$X$33</definedName>
    <definedName name="P1_T29?item_ext?2СТ.М">'[8]29'!$G$15:$X$15</definedName>
    <definedName name="P1_T29?item_ext?2СТ.Э">'[8]29'!$G$16:$X$16</definedName>
    <definedName name="P1_T29?L10">'[8]29'!$M$19:$X$19,'[8]29'!$M$30:$X$30,'[8]29'!$M$33:$X$33</definedName>
    <definedName name="P1_T29?L5">'[8]29'!$H$13,'[8]29'!$H$16,'[8]29'!$H$19,'[8]29'!$H$27,'[8]29'!$H$30,'[8]29'!$H$33,'[8]29'!$H$41</definedName>
    <definedName name="P1_T29?L6">'[8]29'!$I$13:$L$13,'[8]29'!$I$15:$L$16,'[8]29'!$I$19:$L$24,'[8]29'!$I$26:$L$27,'[8]29'!$I$30:$L$30,'[8]29'!$I$33:$L$38,'[8]29'!$I$40:$L$41</definedName>
    <definedName name="P1_T4_Protect" hidden="1">'[25]4'!$G$20:$J$20,'[25]4'!$G$22:$J$22,'[25]4'!$G$24:$J$28,'[25]4'!$L$11:$O$17,'[25]4'!$L$20:$O$20,'[25]4'!$L$22:$O$22,'[25]4'!$L$24:$O$28,'[25]4'!$Q$11:$T$17,'[25]4'!$Q$20:$T$20</definedName>
    <definedName name="P1_T6_Protect" hidden="1">'[25]6'!$D$46:$H$55,'[25]6'!$J$46:$N$55,'[25]6'!$D$57:$H$59,'[25]6'!$J$57:$N$59,'[25]6'!$B$10:$B$19,'[25]6'!$D$10:$H$19,'[25]6'!$J$10:$N$19,'[25]6'!$D$21:$H$23,'[25]6'!$J$21:$N$23</definedName>
    <definedName name="P1_T7?Data">'[8]7'!$D$28:$S$28,'[8]7'!$D$45:$S$45,'[8]7'!$D$14:$S$15,'[8]7'!$D$17:$S$17,'[8]7'!$D$19:$S$19,'[8]7'!$D$21:$S$21,'[8]7'!$D$23:$S$23,'[8]7'!$D$25:$S$25,'[8]7'!$D$30:$S$31,'[8]7'!$D$33:$S$33,'[8]7'!$D$35:$S$35,'[8]7'!$D$37:$S$37</definedName>
    <definedName name="P10_T1_Protect" hidden="1">[25]перекрестка!$F$42:$H$46,[25]перекрестка!$F$49:$G$49,[25]перекрестка!$F$50:$H$54,[25]перекрестка!$F$55:$G$55,[25]перекрестка!$F$56:$H$60</definedName>
    <definedName name="P10_T28_Protection">'[20]28'!$G$167:$H$169,'[20]28'!$D$172:$E$174,'[20]28'!$G$172:$H$174,'[20]28'!$D$178:$E$180,'[20]28'!$G$178:$H$181,'[20]28'!$D$184:$E$186,'[20]28'!$G$184:$H$186</definedName>
    <definedName name="P11_T1_Protect" hidden="1">[25]перекрестка!$F$62:$H$66,[25]перекрестка!$F$68:$H$72,[25]перекрестка!$F$74:$H$78,[25]перекрестка!$F$80:$H$84,[25]перекрестка!$F$89:$G$89</definedName>
    <definedName name="P11_T28_Protection">'[20]28'!$D$193:$E$195,'[20]28'!$G$193:$H$195,'[20]28'!$D$198:$E$200,'[20]28'!$G$198:$H$200,'[20]28'!$D$204:$E$206,'[20]28'!$G$204:$H$206,'[20]28'!$D$210:$E$212,'[20]28'!$B$68:$B$70</definedName>
    <definedName name="P12_T1_Protect" hidden="1">[25]перекрестка!$F$90:$H$94,[25]перекрестка!$F$95:$G$95,[25]перекрестка!$F$96:$H$100,[25]перекрестка!$F$102:$H$106,[25]перекрестка!$F$108:$H$112</definedName>
    <definedName name="P12_T28_Protection" localSheetId="1">P1_T28_Protection,P2_T28_Protection,P3_T28_Protection,P4_T28_Protection,P5_T28_Protection,P6_T28_Protection,P7_T28_Protection,P8_T28_Protection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[25]перекрестка!$F$114:$H$118,[25]перекрестка!$F$120:$H$124,[25]перекрестка!$F$127:$G$127,[25]перекрестка!$F$128:$H$132,[25]перекрестка!$F$133:$G$133</definedName>
    <definedName name="P14_T1_Protect" hidden="1">[25]перекрестка!$F$134:$H$138,[25]перекрестка!$F$140:$H$144,[25]перекрестка!$F$146:$H$150,[25]перекрестка!$F$152:$H$156,[25]перекрестка!$F$158:$H$162</definedName>
    <definedName name="P15_T1_Protect" hidden="1">[25]перекрестка!$J$158:$K$162,[25]перекрестка!$J$152:$K$156,[25]перекрестка!$J$146:$K$150,[25]перекрестка!$J$140:$K$144,[25]перекрестка!$J$11</definedName>
    <definedName name="P16_T1_Protect" hidden="1">[25]перекрестка!$J$12:$K$16,[25]перекрестка!$J$17,[25]перекрестка!$J$18:$K$22,[25]перекрестка!$J$24:$K$28,[25]перекрестка!$J$30:$K$34,[25]перекрестка!$F$23:$G$23</definedName>
    <definedName name="P17_T1_Protect" hidden="1">[25]перекрестка!$F$29:$G$29,[25]перекрестка!$F$61:$G$61,[25]перекрестка!$F$67:$G$67,[25]перекрестка!$F$101:$G$101,[25]перекрестка!$F$107:$G$107</definedName>
    <definedName name="P18_T1_Protect" localSheetId="1" hidden="1">[25]перекрестка!$F$139:$G$139,[25]перекрестка!$F$145:$G$145,[25]перекрестка!$J$36:$K$40,P1_T1_Protect,P2_T1_Protect,P3_T1_Protect,P4_T1_Protect</definedName>
    <definedName name="P18_T1_Protect" localSheetId="0" hidden="1">[25]перекрестка!$F$139:$G$139,[25]перекрестка!$F$145:$G$145,[25]перекрестка!$J$36:$K$40,P1_T1_Protect,P2_T1_Protect,P3_T1_Protect,P4_T1_Protect</definedName>
    <definedName name="P18_T1_Protect" hidden="1">[25]перекрестка!$F$139:$G$139,[25]перекрестка!$F$145:$G$145,[25]перекрестка!$J$36:$K$40,P1_T1_Protect,P2_T1_Protect,P3_T1_Protect,P4_T1_Protect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'[23]16'!$E$38:$I$38,'[23]16'!$E$41:$I$41,'[23]16'!$E$45:$I$47,'[23]16'!$E$49:$I$49,'[23]16'!$E$53:$I$54,'[23]16'!$E$56:$I$57,'[23]16'!$E$59:$I$59,'[23]16'!$E$9:$I$13</definedName>
    <definedName name="P2_SCOPE_4_PRT" hidden="1">'[23]4'!$P$25:$S$25,'[23]4'!$P$27:$S$31,'[23]4'!$U$14:$X$20,'[23]4'!$U$23:$X$23,'[23]4'!$U$25:$X$25,'[23]4'!$U$27:$X$31,'[23]4'!$Z$14:$AC$20,'[23]4'!$Z$23:$AC$23,'[23]4'!$Z$25:$AC$25</definedName>
    <definedName name="P2_SCOPE_5_PRT" hidden="1">'[23]5'!$P$25:$S$25,'[23]5'!$P$27:$S$31,'[23]5'!$U$14:$X$21,'[23]5'!$U$23:$X$23,'[23]5'!$U$25:$X$25,'[23]5'!$U$27:$X$31,'[23]5'!$Z$14:$AC$21,'[23]5'!$Z$23:$AC$23,'[23]5'!$Z$25:$AC$25</definedName>
    <definedName name="P2_SCOPE_F1_PRT" hidden="1">'[23]Ф-1 (для АО-энерго)'!$D$56:$E$59,'[23]Ф-1 (для АО-энерго)'!$D$34:$E$50,'[23]Ф-1 (для АО-энерго)'!$D$32:$E$32,'[23]Ф-1 (для АО-энерго)'!$D$23:$E$30</definedName>
    <definedName name="P2_SCOPE_F2_PRT" hidden="1">'[23]Ф-2 (для АО-энерго)'!$D$52:$G$54,'[23]Ф-2 (для АО-энерго)'!$C$21:$E$42,'[23]Ф-2 (для АО-энерго)'!$A$12:$E$12,'[23]Ф-2 (для АО-энерго)'!$C$8:$E$11</definedName>
    <definedName name="P2_SCOPE_PER_PRT" hidden="1">[23]перекрестка!$N$14:$N$25,[23]перекрестка!$N$27:$N$31,[23]перекрестка!$J$27:$K$31,[23]перекрестка!$F$27:$H$31,[23]перекрестка!$F$33:$H$37</definedName>
    <definedName name="P2_SCOPE_SV_PRT" hidden="1">[23]свод!$E$72:$I$79,[23]свод!$E$81:$I$81,[23]свод!$E$85:$H$88,[23]свод!$E$90:$I$90,[23]свод!$E$107:$I$112,[23]свод!$E$114:$I$117,[23]свод!$E$124:$H$127</definedName>
    <definedName name="P2_T1_Protect" hidden="1">[25]перекрестка!$J$68:$K$72,[25]перекрестка!$J$74:$K$78,[25]перекрестка!$J$80:$K$84,[25]перекрестка!$J$89,[25]перекрестка!$J$90:$K$94,[25]перекрестка!$J$95</definedName>
    <definedName name="P2_T17?L4">'[20]29'!$J$9:$J$16,'[20]29'!$M$9:$M$16,'[20]29'!$P$9:$P$16,'[20]29'!$G$44:$G$51,'[20]29'!$J$44:$J$51,'[20]29'!$M$44:$M$51,'[20]29'!$M$35:$M$42,'[20]29'!$P$35:$P$42,'[20]29'!$P$44:$P$51</definedName>
    <definedName name="P2_T17?unit?РУБ.ГКАЛ">'[20]29'!$I$18:$I$25,'[20]29'!$L$9:$L$16,'[20]29'!$L$18:$L$25,'[20]29'!$O$9:$O$16,'[20]29'!$F$35:$F$42,'[20]29'!$I$35:$I$42,'[20]29'!$L$35:$L$42,'[20]29'!$O$35:$O$51</definedName>
    <definedName name="P2_T17?unit?ТГКАЛ">'[20]29'!$J$9:$J$16,'[20]29'!$M$9:$M$16,'[20]29'!$P$9:$P$16,'[20]29'!$M$35:$M$42,'[20]29'!$P$35:$P$42,'[20]29'!$G$44:$G$51,'[20]29'!$J$44:$J$51,'[20]29'!$M$44:$M$51,'[20]29'!$P$44:$P$51</definedName>
    <definedName name="P2_T17_Protection">'[20]29'!$F$19:$G$19,'[20]29'!$F$21:$G$25,'[20]29'!$F$27:$G$27,'[20]29'!$F$29:$G$33,'[20]29'!$F$36:$G$36,'[20]29'!$F$38:$G$42,'[20]29'!$F$45:$G$45,'[20]29'!$F$47:$G$51</definedName>
    <definedName name="P2_T18.1?Data">'[8]18.1'!$F$15:$G$20,'[8]18.1'!$C$22:$D$26,'[8]18.1'!$F$22:$G$26,'[8]18.1'!$C$28:$D$28,'[8]18.1'!$F$28:$G$28,'[8]18.1'!$C$30:$D$30,'[8]18.1'!$F$30:$G$30,'[8]18.1'!$C$32:$D$32,'[8]18.1'!$F$32:$G$32,'[8]18.1'!$C$34:$D$39</definedName>
    <definedName name="P2_T19.1.1?Data">'[8]19.1.1'!$C$23:$D$27,'[8]19.1.1'!$F$23:$G$27,'[8]19.1.1'!$C$29:$D$29,'[8]19.1.1'!$F$29:$G$29,'[8]19.1.1'!$C$31:$D$31,'[8]19.1.1'!$F$31:$G$31,'[8]19.1.1'!$C$33:$D$33,'[8]19.1.1'!$F$33:$G$33,'[8]19.1.1'!$C$35:$D$39</definedName>
    <definedName name="P2_T19.1.2?Data">'[8]19.1.2'!$C$23:$D$27,'[8]19.1.2'!$F$23:$G$27,'[8]19.1.2'!$C$29:$D$29,'[8]19.1.2'!$F$29:$G$29,'[8]19.1.2'!$C$31:$D$31,'[8]19.1.2'!$F$31:$G$31,'[8]19.1.2'!$C$33:$D$33,'[8]19.1.2'!$F$33:$G$33,'[8]19.1.2'!$C$35:$D$39</definedName>
    <definedName name="P2_T19.2?Data">'[8]19.2'!$C$12:$F$18,'[8]19.2'!$H$12:$K$18,'[8]19.2'!$C$20:$F$25,'[8]19.2'!$H$20:$K$25,'[8]19.2'!$C$27:$F$31,'[8]19.2'!$H$27:$K$31,'[8]19.2'!$C$33:$F$33,'[8]19.2'!$C$48:$F$49,'[8]19.2'!$H$48:$K$49,'[8]19.2'!$H$33:$K$33</definedName>
    <definedName name="P2_T21.2.1?Data">'[8]21.2.1'!$F$25:$G$26,'[8]21.2.1'!$C$25:$D$26,'[8]21.2.1'!$F$28:$G$31,'[8]21.2.1'!$C$28:$D$31,'[8]21.2.1'!$F$33:$G$33,'[8]21.2.1'!$C$33:$D$33,'[8]21.2.1'!$F$35:$G$35,'[8]21.2.1'!$C$35:$D$35,'[8]21.2.1'!$F$9:$G$9</definedName>
    <definedName name="P2_T21.2.2?Data">'[8]21.2.2'!$F$25:$G$26,'[8]21.2.2'!$C$25:$D$26,'[8]21.2.2'!$F$28:$G$31,'[8]21.2.2'!$C$28:$D$31,'[8]21.2.2'!$F$33:$G$33,'[8]21.2.2'!$C$33:$D$33,'[8]21.2.2'!$F$35:$G$35,'[8]21.2.2'!$C$35:$D$35,'[8]21.2.2'!$F$9:$G$9</definedName>
    <definedName name="P2_T21.4?Data">'[8]21.4'!$C$27:$D$28,'[8]21.4'!$F$30:$G$33,'[8]21.4'!$C$30:$D$33,'[8]21.4'!$F$35:$G$35,'[8]21.4'!$C$35:$D$35,'[8]21.4'!$F$37:$G$37,'[8]21.4'!$C$37:$D$37,'[8]21.4'!$F$39:$G$40,'[8]21.4'!$C$39:$D$40,'[8]21.4'!$F$11:$G$11</definedName>
    <definedName name="P2_T21_Protection">'[20]21'!$E$20:$E$22,'[20]21'!$G$20:$K$22,'[20]21'!$M$20:$M$22,'[20]21'!$O$20:$S$22,'[20]21'!$E$26:$E$28,'[20]21'!$G$26:$K$28,'[20]21'!$M$26:$M$28,'[20]21'!$O$26:$S$28</definedName>
    <definedName name="P2_T25_protection">'[20]25'!$L$35:$O$37,'[20]25'!$L$41:$O$42,'[20]25'!$Q$8:$T$21,'[20]25'!$Q$24:$T$28,'[20]25'!$Q$30:$T$33,'[20]25'!$Q$35:$T$37,'[20]25'!$Q$41:$T$42,'[20]25'!$B$35:$B$37</definedName>
    <definedName name="P2_T26_Protection">'[20]26'!$F$34:$I$36,'[20]26'!$K$8:$N$8,'[20]26'!$K$10:$N$11,'[20]26'!$K$13:$N$15,'[20]26'!$K$18:$N$19,'[20]26'!$K$22:$N$24,'[20]26'!$K$26:$N$26,'[20]26'!$K$29:$N$32</definedName>
    <definedName name="P2_T27_Protection">'[20]27'!$F$34:$I$36,'[20]27'!$K$8:$N$8,'[20]27'!$K$10:$N$11,'[20]27'!$K$13:$N$15,'[20]27'!$K$18:$N$19,'[20]27'!$K$22:$N$24,'[20]27'!$K$26:$N$26,'[20]27'!$K$29:$N$32</definedName>
    <definedName name="P2_T28.3?unit?РУБ.ГКАЛ">'[8]28.3'!$E$43:$S$43,'[8]28.3'!$E$45:$S$45,'[8]28.3'!$E$47:$S$49,'[8]28.3'!$E$51:$S$51,'[8]28.3'!$E$19:$S$19</definedName>
    <definedName name="P2_T28?axis?R?ПЭ">'[20]28'!$D$68:$I$70,'[20]28'!$D$74:$I$76,'[20]28'!$D$80:$I$82,'[20]28'!$D$89:$I$91,'[20]28'!$D$94:$I$96,'[20]28'!$D$100:$I$102,'[20]28'!$D$106:$I$108,'[20]28'!$D$115:$I$117</definedName>
    <definedName name="P2_T28?axis?R?ПЭ?">'[20]28'!$B$68:$B$70,'[20]28'!$B$74:$B$76,'[20]28'!$B$80:$B$82,'[20]28'!$B$89:$B$91,'[20]28'!$B$94:$B$96,'[20]28'!$B$100:$B$102,'[20]28'!$B$106:$B$108,'[20]28'!$B$115:$B$117</definedName>
    <definedName name="P2_T28_Protection">'[20]28'!$B$126:$B$128,'[20]28'!$B$132:$B$134,'[20]28'!$B$141:$B$143,'[20]28'!$B$146:$B$148,'[20]28'!$B$152:$B$154,'[20]28'!$B$158:$B$160,'[20]28'!$B$167:$B$169</definedName>
    <definedName name="P2_T4_Protect" hidden="1">'[25]4'!$Q$22:$T$22,'[25]4'!$Q$24:$T$28,'[25]4'!$V$24:$Y$28,'[25]4'!$V$22:$Y$22,'[25]4'!$V$20:$Y$20,'[25]4'!$V$11:$Y$17,'[25]4'!$AA$11:$AD$17,'[25]4'!$AA$20:$AD$20,'[25]4'!$AA$22:$AD$22</definedName>
    <definedName name="P3_SCOPE_F1_PRT" hidden="1">'[23]Ф-1 (для АО-энерго)'!$E$16:$E$17,'[23]Ф-1 (для АО-энерго)'!$C$4:$D$4,'[23]Ф-1 (для АО-энерго)'!$C$7:$E$10,'[23]Ф-1 (для АО-энерго)'!$A$11:$E$11</definedName>
    <definedName name="P3_SCOPE_PER_PRT" hidden="1">[23]перекрестка!$J$33:$K$37,[23]перекрестка!$N$33:$N$37,[23]перекрестка!$F$39:$H$43,[23]перекрестка!$J$39:$K$43,[23]перекрестка!$N$39:$N$43</definedName>
    <definedName name="P3_SCOPE_SV_PRT" hidden="1">[23]свод!$D$135:$G$135,[23]свод!$I$135:$I$140,[23]свод!$H$137:$H$140,[23]свод!$D$138:$G$140,[23]свод!$E$15:$I$16,[23]свод!$E$120:$I$121,[23]свод!$E$18:$I$19</definedName>
    <definedName name="P3_T1_Protect" hidden="1">[25]перекрестка!$J$96:$K$100,[25]перекрестка!$J$102:$K$106,[25]перекрестка!$J$108:$K$112,[25]перекрестка!$J$114:$K$118,[25]перекрестка!$J$120:$K$124</definedName>
    <definedName name="P3_T17_Protection">'[20]29'!$F$53:$G$53,'[20]29'!$F$55:$G$59,'[20]29'!$I$55:$J$59,'[20]29'!$I$53:$J$53,'[20]29'!$I$47:$J$51,'[20]29'!$I$45:$J$45,'[20]29'!$I$38:$J$42,'[20]29'!$I$36:$J$36</definedName>
    <definedName name="P3_T21_Protection" localSheetId="1">'[20]21'!$E$31:$E$33,'[20]21'!$G$31:$K$33,'[20]21'!$B$14:$B$16,'[20]21'!$B$20:$B$22,'[20]21'!$B$26:$B$28,'[20]21'!$B$31:$B$33,'[20]21'!$M$31:$M$33,P1_T21_Protection</definedName>
    <definedName name="P3_T21_Protection" localSheetId="0">'[20]21'!$E$31:$E$33,'[20]21'!$G$31:$K$33,'[20]21'!$B$14:$B$16,'[20]21'!$B$20:$B$22,'[20]21'!$B$26:$B$28,'[20]21'!$B$31:$B$33,'[20]21'!$M$31:$M$33,P1_T21_Protection</definedName>
    <definedName name="P3_T21_Protection">'[20]21'!$E$31:$E$33,'[20]21'!$G$31:$K$33,'[20]21'!$B$14:$B$16,'[20]21'!$B$20:$B$22,'[20]21'!$B$26:$B$28,'[20]21'!$B$31:$B$33,'[20]21'!$M$31:$M$33,P1_T21_Protection</definedName>
    <definedName name="P3_T27_Protection">'[20]27'!$K$34:$N$36,'[20]27'!$P$8:$S$8,'[20]27'!$P$10:$S$11,'[20]27'!$P$13:$S$15,'[20]27'!$P$18:$S$19,'[20]27'!$P$22:$S$24,'[20]27'!$P$26:$S$26,'[20]27'!$P$29:$S$32</definedName>
    <definedName name="P3_T28?axis?R?ПЭ">'[20]28'!$D$120:$I$122,'[20]28'!$D$126:$I$128,'[20]28'!$D$132:$I$134,'[20]28'!$D$141:$I$143,'[20]28'!$D$146:$I$148,'[20]28'!$D$152:$I$154,'[20]28'!$D$158:$I$160</definedName>
    <definedName name="P3_T28?axis?R?ПЭ?">'[20]28'!$B$120:$B$122,'[20]28'!$B$126:$B$128,'[20]28'!$B$132:$B$134,'[20]28'!$B$141:$B$143,'[20]28'!$B$146:$B$148,'[20]28'!$B$152:$B$154,'[20]28'!$B$158:$B$160</definedName>
    <definedName name="P3_T28_Protection">'[20]28'!$B$172:$B$174,'[20]28'!$B$178:$B$180,'[20]28'!$B$184:$B$186,'[20]28'!$B$193:$B$195,'[20]28'!$B$198:$B$200,'[20]28'!$B$204:$B$206,'[20]28'!$B$210:$B$212</definedName>
    <definedName name="P4_SCOPE_F1_PRT" hidden="1">'[23]Ф-1 (для АО-энерго)'!$C$13:$E$13,'[23]Ф-1 (для АО-энерго)'!$A$14:$E$14,'[23]Ф-1 (для АО-энерго)'!$C$23:$C$50,'[23]Ф-1 (для АО-энерго)'!$C$54:$C$95</definedName>
    <definedName name="P4_SCOPE_PER_PRT" hidden="1">[23]перекрестка!$F$45:$H$49,[23]перекрестка!$J$45:$K$49,[23]перекрестка!$N$45:$N$49,[23]перекрестка!$F$53:$G$64,[23]перекрестка!$H$54:$H$58</definedName>
    <definedName name="P4_T1_Protect" hidden="1">[25]перекрестка!$J$127,[25]перекрестка!$J$128:$K$132,[25]перекрестка!$J$133,[25]перекрестка!$J$134:$K$138,[25]перекрестка!$N$11:$N$22,[25]перекрестка!$N$24:$N$28</definedName>
    <definedName name="P4_T17_Protection">'[20]29'!$I$29:$J$33,'[20]29'!$I$27:$J$27,'[20]29'!$I$21:$J$25,'[20]29'!$I$19:$J$19,'[20]29'!$I$12:$J$16,'[20]29'!$I$10:$J$10,'[20]29'!$L$10:$M$10,'[20]29'!$L$12:$M$16</definedName>
    <definedName name="P4_T28?axis?R?ПЭ">'[20]28'!$D$167:$I$169,'[20]28'!$D$172:$I$174,'[20]28'!$D$178:$I$180,'[20]28'!$D$184:$I$186,'[20]28'!$D$193:$I$195,'[20]28'!$D$198:$I$200,'[20]28'!$D$204:$I$206</definedName>
    <definedName name="P4_T28?axis?R?ПЭ?">'[20]28'!$B$167:$B$169,'[20]28'!$B$172:$B$174,'[20]28'!$B$178:$B$180,'[20]28'!$B$184:$B$186,'[20]28'!$B$193:$B$195,'[20]28'!$B$198:$B$200,'[20]28'!$B$204:$B$206</definedName>
    <definedName name="P4_T28_Protection">'[20]28'!$B$219:$B$221,'[20]28'!$B$224:$B$226,'[20]28'!$B$230:$B$232,'[20]28'!$B$236:$B$238,'[20]28'!$B$245:$B$247,'[20]28'!$B$250:$B$252,'[20]28'!$B$256:$B$258</definedName>
    <definedName name="P5_SCOPE_PER_PRT" hidden="1">[23]перекрестка!$H$60:$H$64,[23]перекрестка!$J$53:$J$64,[23]перекрестка!$K$54:$K$58,[23]перекрестка!$K$60:$K$64,[23]перекрестка!$N$53:$N$64</definedName>
    <definedName name="P5_T1_Protect" hidden="1">[25]перекрестка!$N$30:$N$34,[25]перекрестка!$N$36:$N$40,[25]перекрестка!$N$42:$N$46,[25]перекрестка!$N$49:$N$60,[25]перекрестка!$N$62:$N$66</definedName>
    <definedName name="P5_T17_Protection">'[20]29'!$L$19:$M$19,'[20]29'!$L$21:$M$27,'[20]29'!$L$29:$M$33,'[20]29'!$L$36:$M$36,'[20]29'!$L$38:$M$42,'[20]29'!$L$45:$M$45,'[20]29'!$O$10:$P$10,'[20]29'!$O$12:$P$16</definedName>
    <definedName name="P5_T28?axis?R?ПЭ">'[20]28'!$D$210:$I$212,'[20]28'!$D$219:$I$221,'[20]28'!$D$224:$I$226,'[20]28'!$D$230:$I$232,'[20]28'!$D$236:$I$238,'[20]28'!$D$245:$I$247,'[20]28'!$D$250:$I$252</definedName>
    <definedName name="P5_T28?axis?R?ПЭ?">'[20]28'!$B$210:$B$212,'[20]28'!$B$219:$B$221,'[20]28'!$B$224:$B$226,'[20]28'!$B$230:$B$232,'[20]28'!$B$236:$B$238,'[20]28'!$B$245:$B$247,'[20]28'!$B$250:$B$252</definedName>
    <definedName name="P5_T28_Protection">'[20]28'!$B$262:$B$264,'[20]28'!$B$271:$B$273,'[20]28'!$B$276:$B$278,'[20]28'!$B$282:$B$284,'[20]28'!$B$288:$B$291,'[20]28'!$B$11:$B$13,'[20]28'!$B$16:$B$18,'[20]28'!$B$22:$B$24</definedName>
    <definedName name="P6_SCOPE_PER_PRT" hidden="1">[23]перекрестка!$F$66:$H$70,[23]перекрестка!$J$66:$K$70,[23]перекрестка!$N$66:$N$70,[23]перекрестка!$F$72:$H$76,[23]перекрестка!$J$72:$K$76</definedName>
    <definedName name="P6_T1_Protect" hidden="1">[25]перекрестка!$N$68:$N$72,[25]перекрестка!$N$74:$N$78,[25]перекрестка!$N$80:$N$84,[25]перекрестка!$N$89:$N$100,[25]перекрестка!$N$102:$N$106</definedName>
    <definedName name="P6_T17_Protection" localSheetId="1">'[20]29'!$O$19:$P$19,'[20]29'!$O$21:$P$25,'[20]29'!$O$27:$P$27,'[20]29'!$O$29:$P$33,'[20]29'!$O$36:$P$36,'[20]29'!$O$38:$P$42,'[20]29'!$O$45:$P$45,P1_T17_Protection</definedName>
    <definedName name="P6_T17_Protection" localSheetId="0">'[20]29'!$O$19:$P$19,'[20]29'!$O$21:$P$25,'[20]29'!$O$27:$P$27,'[20]29'!$O$29:$P$33,'[20]29'!$O$36:$P$36,'[20]29'!$O$38:$P$42,'[20]29'!$O$45:$P$45,P1_T17_Protection</definedName>
    <definedName name="P6_T17_Protection">'[20]29'!$O$19:$P$19,'[20]29'!$O$21:$P$25,'[20]29'!$O$27:$P$27,'[20]29'!$O$29:$P$33,'[20]29'!$O$36:$P$36,'[20]29'!$O$38:$P$42,'[20]29'!$O$45:$P$45,P1_T17_Protection</definedName>
    <definedName name="P6_T28?axis?R?ПЭ" localSheetId="1">'[20]28'!$D$256:$I$258,'[20]28'!$D$262:$I$264,'[20]28'!$D$271:$I$273,'[20]28'!$D$276:$I$278,'[20]28'!$D$282:$I$284,'[20]28'!$D$288:$I$291,'[20]28'!$D$11:$I$13,P1_T28?axis?R?ПЭ</definedName>
    <definedName name="P6_T28?axis?R?ПЭ" localSheetId="0">'[20]28'!$D$256:$I$258,'[20]28'!$D$262:$I$264,'[20]28'!$D$271:$I$273,'[20]28'!$D$276:$I$278,'[20]28'!$D$282:$I$284,'[20]28'!$D$288:$I$291,'[20]28'!$D$11:$I$13,P1_T28?axis?R?ПЭ</definedName>
    <definedName name="P6_T28?axis?R?ПЭ">'[20]28'!$D$256:$I$258,'[20]28'!$D$262:$I$264,'[20]28'!$D$271:$I$273,'[20]28'!$D$276:$I$278,'[20]28'!$D$282:$I$284,'[20]28'!$D$288:$I$291,'[20]28'!$D$11:$I$13,P1_T28?axis?R?ПЭ</definedName>
    <definedName name="P6_T28?axis?R?ПЭ?" localSheetId="1">'[20]28'!$B$256:$B$258,'[20]28'!$B$262:$B$264,'[20]28'!$B$271:$B$273,'[20]28'!$B$276:$B$278,'[20]28'!$B$282:$B$284,'[20]28'!$B$288:$B$291,'[20]28'!$B$11:$B$13,P1_T28?axis?R?ПЭ?</definedName>
    <definedName name="P6_T28?axis?R?ПЭ?" localSheetId="0">'[20]28'!$B$256:$B$258,'[20]28'!$B$262:$B$264,'[20]28'!$B$271:$B$273,'[20]28'!$B$276:$B$278,'[20]28'!$B$282:$B$284,'[20]28'!$B$288:$B$291,'[20]28'!$B$11:$B$13,P1_T28?axis?R?ПЭ?</definedName>
    <definedName name="P6_T28?axis?R?ПЭ?">'[20]28'!$B$256:$B$258,'[20]28'!$B$262:$B$264,'[20]28'!$B$271:$B$273,'[20]28'!$B$276:$B$278,'[20]28'!$B$282:$B$284,'[20]28'!$B$288:$B$291,'[20]28'!$B$11:$B$13,P1_T28?axis?R?ПЭ?</definedName>
    <definedName name="P6_T28_Protection">'[20]28'!$B$28:$B$30,'[20]28'!$B$37:$B$39,'[20]28'!$B$42:$B$44,'[20]28'!$B$48:$B$50,'[20]28'!$B$54:$B$56,'[20]28'!$B$63:$B$65,'[20]28'!$G$210:$H$212,'[20]28'!$D$11:$E$13</definedName>
    <definedName name="P7_SCOPE_PER_PRT" hidden="1">[23]перекрестка!$N$72:$N$76,[23]перекрестка!$F$78:$H$82,[23]перекрестка!$J$78:$K$82,[23]перекрестка!$N$78:$N$82,[23]перекрестка!$F$84:$H$88</definedName>
    <definedName name="P7_T1_Protect" hidden="1">[25]перекрестка!$N$108:$N$112,[25]перекрестка!$N$114:$N$118,[25]перекрестка!$N$120:$N$124,[25]перекрестка!$N$127:$N$138,[25]перекрестка!$N$140:$N$144</definedName>
    <definedName name="P7_T28_Protection">'[20]28'!$G$11:$H$13,'[20]28'!$D$16:$E$18,'[20]28'!$G$16:$H$18,'[20]28'!$D$22:$E$24,'[20]28'!$G$22:$H$24,'[20]28'!$D$28:$E$30,'[20]28'!$G$28:$H$30,'[20]28'!$D$37:$E$39</definedName>
    <definedName name="P8_SCOPE_PER_PRT" localSheetId="1" hidden="1">[23]перекрестка!$J$84:$K$88,[23]перекрестка!$N$84:$N$88,[23]перекрестка!$F$14:$G$25,P1_SCOPE_PER_PRT,P2_SCOPE_PER_PRT,P3_SCOPE_PER_PRT,P4_SCOPE_PER_PRT</definedName>
    <definedName name="P8_SCOPE_PER_PRT" localSheetId="0" hidden="1">[23]перекрестка!$J$84:$K$88,[23]перекрестка!$N$84:$N$88,[23]перекрестка!$F$14:$G$25,P1_SCOPE_PER_PRT,P2_SCOPE_PER_PRT,P3_SCOPE_PER_PRT,P4_SCOPE_PER_PRT</definedName>
    <definedName name="P8_SCOPE_PER_PRT" hidden="1">[23]перекрестка!$J$84:$K$88,[23]перекрестка!$N$84:$N$88,[23]перекрестка!$F$14:$G$25,P1_SCOPE_PER_PRT,P2_SCOPE_PER_PRT,P3_SCOPE_PER_PRT,P4_SCOPE_PER_PRT</definedName>
    <definedName name="P8_T1_Protect" hidden="1">[25]перекрестка!$N$146:$N$150,[25]перекрестка!$N$152:$N$156,[25]перекрестка!$N$158:$N$162,[25]перекрестка!$F$11:$G$11,[25]перекрестка!$F$12:$H$16</definedName>
    <definedName name="P8_T28_Protection">'[20]28'!$G$37:$H$39,'[20]28'!$D$42:$E$44,'[20]28'!$G$42:$H$44,'[20]28'!$D$48:$E$50,'[20]28'!$G$48:$H$50,'[20]28'!$D$54:$E$56,'[20]28'!$G$54:$H$56,'[20]28'!$D$89:$E$91</definedName>
    <definedName name="P9_T1_Protect" hidden="1">[25]перекрестка!$F$17:$G$17,[25]перекрестка!$F$18:$H$22,[25]перекрестка!$F$24:$H$28,[25]перекрестка!$F$30:$H$34,[25]перекрестка!$F$36:$H$40</definedName>
    <definedName name="P9_T28_Protection">'[20]28'!$G$89:$H$91,'[20]28'!$G$94:$H$96,'[20]28'!$D$94:$E$96,'[20]28'!$D$100:$E$102,'[20]28'!$G$100:$H$102,'[20]28'!$D$106:$E$108,'[20]28'!$G$106:$H$108,'[20]28'!$D$167:$E$169</definedName>
    <definedName name="poiuyfrts">[10]!poiuyfrts</definedName>
    <definedName name="polta" localSheetId="1">#REF!</definedName>
    <definedName name="polta" localSheetId="0">#REF!</definedName>
    <definedName name="polta">#REF!</definedName>
    <definedName name="popiiiiiiiiiiiiiiiiiii" localSheetId="1" hidden="1">{#N/A,#N/A,TRUE,"Лист1";#N/A,#N/A,TRUE,"Лист2";#N/A,#N/A,TRUE,"Лист3"}</definedName>
    <definedName name="popiiiiiiiiiiiiiiiiiii" localSheetId="0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>[10]!popiopoiioj</definedName>
    <definedName name="popipuiouiguyg">[10]!popipuiouiguyg</definedName>
    <definedName name="PostEE">[13]Параметры!$B$7</definedName>
    <definedName name="PostEEList">[13]Лист!$A$60</definedName>
    <definedName name="PostTE">[13]Лист!$B$281</definedName>
    <definedName name="PostTEList">[13]Лист!$A$280</definedName>
    <definedName name="pp">[10]!pp</definedName>
    <definedName name="pppp">[10]!pppp</definedName>
    <definedName name="ProchPotrEE">[13]Параметры!$B$11</definedName>
    <definedName name="ProchPotrEEList">[13]Лист!$A$180</definedName>
    <definedName name="ProchPotrTE">[13]Лист!$B$331</definedName>
    <definedName name="ProchPotrTEList">[13]Лист!$A$330</definedName>
    <definedName name="PRT_T3">'[26]Структура пол. отп 1'!#REF!</definedName>
    <definedName name="push5">#N/A</definedName>
    <definedName name="q">#N/A</definedName>
    <definedName name="qq">[10]!qq</definedName>
    <definedName name="QQQ" localSheetId="1">#REF!</definedName>
    <definedName name="QQQ" localSheetId="0">#REF!</definedName>
    <definedName name="QQQ">#REF!</definedName>
    <definedName name="qw">#N/A</definedName>
    <definedName name="qwqwwqw">#N/A</definedName>
    <definedName name="qwsdsd">#N/A</definedName>
    <definedName name="RABOTA" localSheetId="1">#REF!</definedName>
    <definedName name="RABOTA" localSheetId="0">#REF!</definedName>
    <definedName name="RABOTA">#REF!</definedName>
    <definedName name="rdcfgffffffffffffff">[10]!rdcfgffffffffffffff</definedName>
    <definedName name="rdffffffffffff">[10]!rdffffffffffff</definedName>
    <definedName name="reddddddddddddddddd">[10]!reddddddddddddddddd</definedName>
    <definedName name="reeeeeeeeeeeeeeeeeee">[10]!reeeeeeeeeeeeeeeeeee</definedName>
    <definedName name="REG">[27]TEHSHEET!$B$2:$B$85</definedName>
    <definedName name="rererrrrrrrrrrrrrrrr">[10]!rererrrrrrrrrrrrrrrr</definedName>
    <definedName name="rerrrr">[10]!rerrrr</definedName>
    <definedName name="rerttryu" localSheetId="1" hidden="1">{#N/A,#N/A,TRUE,"Лист1";#N/A,#N/A,TRUE,"Лист2";#N/A,#N/A,TRUE,"Лист3"}</definedName>
    <definedName name="rerttryu" localSheetId="0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>[10]!retruiyi</definedName>
    <definedName name="retytttttttttttttttttt">[10]!retytttttttttttttttttt</definedName>
    <definedName name="rhfgfh">[10]!rhfgfh</definedName>
    <definedName name="rr">[10]!rr</definedName>
    <definedName name="rrtdrdrdsf" localSheetId="1" hidden="1">{#N/A,#N/A,TRUE,"Лист1";#N/A,#N/A,TRUE,"Лист2";#N/A,#N/A,TRUE,"Лист3"}</definedName>
    <definedName name="rrtdrdrdsf" localSheetId="0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>[10]!rrtget6</definedName>
    <definedName name="rt">[10]!rt</definedName>
    <definedName name="rtiroeti">#N/A</definedName>
    <definedName name="rtttttttt">[10]!rtttttttt</definedName>
    <definedName name="rtyuiuy">[10]!rtyuiuy</definedName>
    <definedName name="S1_" localSheetId="1">#REF!</definedName>
    <definedName name="S1_" localSheetId="0">#REF!</definedName>
    <definedName name="S1_">#REF!</definedName>
    <definedName name="S10_" localSheetId="1">#REF!</definedName>
    <definedName name="S10_" localSheetId="0">#REF!</definedName>
    <definedName name="S10_">#REF!</definedName>
    <definedName name="S11_" localSheetId="1">#REF!</definedName>
    <definedName name="S11_" localSheetId="0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asasa">#N/A</definedName>
    <definedName name="sasf">#N/A</definedName>
    <definedName name="SCOPE_16_LD">#REF!</definedName>
    <definedName name="SCOPE_16_PRT" localSheetId="1">P1_SCOPE_16_PRT,P2_SCOPE_16_PRT</definedName>
    <definedName name="SCOPE_16_PRT" localSheetId="0">P1_SCOPE_16_PRT,P2_SCOPE_16_PRT</definedName>
    <definedName name="SCOPE_16_PRT">P1_SCOPE_16_PRT,P2_SCOPE_16_PRT</definedName>
    <definedName name="SCOPE_17.1_LD" localSheetId="1">#REF!</definedName>
    <definedName name="SCOPE_17.1_LD" localSheetId="0">#REF!</definedName>
    <definedName name="SCOPE_17.1_LD">#REF!</definedName>
    <definedName name="SCOPE_17.1_PRT">'[23]17.1'!$D$14:$F$17,'[23]17.1'!$D$19:$F$22,'[23]17.1'!$I$9:$I$12,'[23]17.1'!$I$14:$I$17,'[23]17.1'!$I$19:$I$22,'[23]17.1'!$D$9:$F$12</definedName>
    <definedName name="SCOPE_17_LD">#REF!</definedName>
    <definedName name="SCOPE_17_PRT" localSheetId="1">'[24]17 СМУП'!$J$39:$M$41,'[24]17 СМУП'!$E$43:$H$51,'[24]17 СМУП'!$J$43:$M$51,'[24]17 СМУП'!$E$54:$H$56,'[24]17 СМУП'!$E$58:$H$66,'[24]17 СМУП'!$E$69:$M$81,'[24]17 СМУП'!$E$9:$H$11,P1_SCOPE_17_PRT</definedName>
    <definedName name="SCOPE_17_PRT" localSheetId="0">'[24]17 СМУП'!$J$39:$M$41,'[24]17 СМУП'!$E$43:$H$51,'[24]17 СМУП'!$J$43:$M$51,'[24]17 СМУП'!$E$54:$H$56,'[24]17 СМУП'!$E$58:$H$66,'[24]17 СМУП'!$E$69:$M$81,'[24]17 СМУП'!$E$9:$H$11,P1_SCOPE_17_PRT</definedName>
    <definedName name="SCOPE_17_PRT">'[24]17 СМУП'!$J$39:$M$41,'[24]17 СМУП'!$E$43:$H$51,'[24]17 СМУП'!$J$43:$M$51,'[24]17 СМУП'!$E$54:$H$56,'[24]17 СМУП'!$E$58:$H$66,'[24]17 СМУП'!$E$69:$M$81,'[24]17 СМУП'!$E$9:$H$11,P1_SCOPE_17_PRT</definedName>
    <definedName name="SCOPE_2.1_LD">#REF!</definedName>
    <definedName name="SCOPE_2.1_PRT">#REF!</definedName>
    <definedName name="SCOPE_2.2_LD">#REF!</definedName>
    <definedName name="SCOPE_2.2_PRT">#REF!</definedName>
    <definedName name="SCOPE_24_LD">'[23]24'!$E$8:$J$47,'[23]24'!$E$49:$J$66</definedName>
    <definedName name="SCOPE_24_PRT">'[23]24'!$E$41:$I$41,'[23]24'!$E$34:$I$34,'[23]24'!$E$36:$I$36,'[23]24'!$E$43:$I$43</definedName>
    <definedName name="SCOPE_25_LD">#REF!</definedName>
    <definedName name="SCOPE_25_PRT">'[23]25'!$E$20:$I$20,'[23]25'!$E$34:$I$34,'[23]25'!$E$41:$I$41,'[23]25'!$E$8:$I$10</definedName>
    <definedName name="SCOPE_3_LD">#REF!</definedName>
    <definedName name="SCOPE_3_PRT">#REF!</definedName>
    <definedName name="SCOPE_4_LD">#REF!</definedName>
    <definedName name="SCOPE_4_PRT" localSheetId="1">'[23]4'!$Z$27:$AC$31,'[23]4'!$F$14:$I$20,P1_SCOPE_4_PRT,P2_SCOPE_4_PRT</definedName>
    <definedName name="SCOPE_4_PRT" localSheetId="0">'[23]4'!$Z$27:$AC$31,'[23]4'!$F$14:$I$20,P1_SCOPE_4_PRT,P2_SCOPE_4_PRT</definedName>
    <definedName name="SCOPE_4_PRT">'[23]4'!$Z$27:$AC$31,'[23]4'!$F$14:$I$20,P1_SCOPE_4_PRT,P2_SCOPE_4_PRT</definedName>
    <definedName name="SCOPE_5_LD">#REF!</definedName>
    <definedName name="SCOPE_5_PRT" localSheetId="1">'[23]5'!$Z$27:$AC$31,'[23]5'!$F$14:$I$21,P1_SCOPE_5_PRT,P2_SCOPE_5_PRT</definedName>
    <definedName name="SCOPE_5_PRT" localSheetId="0">'[23]5'!$Z$27:$AC$31,'[23]5'!$F$14:$I$21,P1_SCOPE_5_PRT,P2_SCOPE_5_PRT</definedName>
    <definedName name="SCOPE_5_PRT">'[23]5'!$Z$27:$AC$31,'[23]5'!$F$14:$I$21,P1_SCOPE_5_PRT,P2_SCOPE_5_PRT</definedName>
    <definedName name="SCOPE_F1_PRT" localSheetId="1">'[23]Ф-1 (для АО-энерго)'!$D$86:$E$95,P1_SCOPE_F1_PRT,P2_SCOPE_F1_PRT,P3_SCOPE_F1_PRT,P4_SCOPE_F1_PRT</definedName>
    <definedName name="SCOPE_F1_PRT" localSheetId="0">'[23]Ф-1 (для АО-энерго)'!$D$86:$E$95,P1_SCOPE_F1_PRT,P2_SCOPE_F1_PRT,P3_SCOPE_F1_PRT,P4_SCOPE_F1_PRT</definedName>
    <definedName name="SCOPE_F1_PRT">'[23]Ф-1 (для АО-энерго)'!$D$86:$E$95,P1_SCOPE_F1_PRT,P2_SCOPE_F1_PRT,P3_SCOPE_F1_PRT,P4_SCOPE_F1_PRT</definedName>
    <definedName name="SCOPE_F2_LD1">#REF!</definedName>
    <definedName name="SCOPE_F2_LD2">#REF!</definedName>
    <definedName name="SCOPE_F2_PRT" localSheetId="1">'[23]Ф-2 (для АО-энерго)'!$C$5:$D$5,'[23]Ф-2 (для АО-энерго)'!$C$52:$C$57,'[23]Ф-2 (для АО-энерго)'!$D$57:$G$57,P1_SCOPE_F2_PRT,P2_SCOPE_F2_PRT</definedName>
    <definedName name="SCOPE_F2_PRT" localSheetId="0">'[23]Ф-2 (для АО-энерго)'!$C$5:$D$5,'[23]Ф-2 (для АО-энерго)'!$C$52:$C$57,'[23]Ф-2 (для АО-энерго)'!$D$57:$G$57,P1_SCOPE_F2_PRT,P2_SCOPE_F2_PRT</definedName>
    <definedName name="SCOPE_F2_PRT">'[23]Ф-2 (для АО-энерго)'!$C$5:$D$5,'[23]Ф-2 (для АО-энерго)'!$C$52:$C$57,'[23]Ф-2 (для АО-энерго)'!$D$57:$G$57,P1_SCOPE_F2_PRT,P2_SCOPE_F2_PRT</definedName>
    <definedName name="SCOPE_PER_LD">#REF!</definedName>
    <definedName name="SCOPE_PER_PRT" localSheetId="1">P5_SCOPE_PER_PRT,P6_SCOPE_PER_PRT,P7_SCOPE_PER_PRT,'Выпадающие до 150 кВТ'!P8_SCOPE_PER_PRT</definedName>
    <definedName name="SCOPE_PER_PRT" localSheetId="0">P5_SCOPE_PER_PRT,P6_SCOPE_PER_PRT,P7_SCOPE_PER_PRT,'Выпадающий доход до 15 кВт'!P8_SCOPE_PER_PRT</definedName>
    <definedName name="SCOPE_PER_PRT">P5_SCOPE_PER_PRT,P6_SCOPE_PER_PRT,P7_SCOPE_PER_PRT,P8_SCOPE_PER_PRT</definedName>
    <definedName name="SCOPE_SPR_PRT">[23]Справочники!$D$21:$J$22,[23]Справочники!$E$13:$I$14,[23]Справочники!$F$27:$H$28</definedName>
    <definedName name="SCOPE_SV_LD1" localSheetId="1">[23]свод!$E$104:$M$104,[23]свод!$E$106:$M$117,[23]свод!$E$120:$M$121,[23]свод!$E$123:$M$127,[23]свод!$E$10:$M$68,P1_SCOPE_SV_LD1</definedName>
    <definedName name="SCOPE_SV_LD1" localSheetId="0">[23]свод!$E$104:$M$104,[23]свод!$E$106:$M$117,[23]свод!$E$120:$M$121,[23]свод!$E$123:$M$127,[23]свод!$E$10:$M$68,P1_SCOPE_SV_LD1</definedName>
    <definedName name="SCOPE_SV_LD1">[23]свод!$E$104:$M$104,[23]свод!$E$106:$M$117,[23]свод!$E$120:$M$121,[23]свод!$E$123:$M$127,[23]свод!$E$10:$M$68,P1_SCOPE_SV_LD1</definedName>
    <definedName name="SCOPE_SV_LD2">[28]П1.15!#REF!</definedName>
    <definedName name="SCOPE_SV_PRT" localSheetId="1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sdf" localSheetId="1">#REF!</definedName>
    <definedName name="sdf" localSheetId="0">#REF!</definedName>
    <definedName name="sdf">#REF!</definedName>
    <definedName name="sdfdgfg">[10]!sdfdgfg</definedName>
    <definedName name="sdfdgfjhjk">[10]!sdfdgfjhjk</definedName>
    <definedName name="sdfdgghfj">[10]!sdfdgghfj</definedName>
    <definedName name="sdfgdfgj">[10]!sdfgdfgj</definedName>
    <definedName name="SDGSG" localSheetId="1">[11]FES!#REF!</definedName>
    <definedName name="SDGSG" localSheetId="0">[11]FES!#REF!</definedName>
    <definedName name="SDGSG">[11]FES!#REF!</definedName>
    <definedName name="sdhsfj">#N/A</definedName>
    <definedName name="sds">#N/A</definedName>
    <definedName name="sdsdfsf">[10]!sdsdfsf</definedName>
    <definedName name="sfdfdghfj">[10]!sfdfdghfj</definedName>
    <definedName name="sfdfghfghj">[10]!sfdfghfghj</definedName>
    <definedName name="sfdgfdghj">[10]!sfdgfdghj</definedName>
    <definedName name="sfghsfjsfjsf">#N/A</definedName>
    <definedName name="sfh">#N/A</definedName>
    <definedName name="sfhsfjsjsj">#N/A</definedName>
    <definedName name="Sheet2?prefix?">"H"</definedName>
    <definedName name="size">#REF!</definedName>
    <definedName name="SKQnt">[13]Параметры!$B$4</definedName>
    <definedName name="SmetaList">[29]Лист!#REF!</definedName>
    <definedName name="ss">#N/A</definedName>
    <definedName name="T1.1?axis?R?ПЭ">'[8]1.1'!$D$13:$E$13,'[8]1.1'!$D$9:$E$9</definedName>
    <definedName name="T1.1?axis?R?ПЭ?">'[8]1.1'!$B$13:$B$13,'[8]1.1'!$B$9:$B$9</definedName>
    <definedName name="T1.1?axis?ПРД?БАЗ">'[8]1.1'!$D$6:$D$22</definedName>
    <definedName name="T1.1?axis?ПРД?РЕГ">'[8]1.1'!$E$6:$E$22</definedName>
    <definedName name="T1.1?Data">'[8]1.1'!$D$9:$E$9,'[8]1.1'!$D$11:$E$11,'[8]1.1'!$D$13:$E$13,'[8]1.1'!$D$15:$E$22,'[8]1.1'!$D$6:$E$7</definedName>
    <definedName name="T1.1?L1">'[8]1.1'!$D$6:$E$6</definedName>
    <definedName name="T1.1?L1.1">'[8]1.1'!$D$7:$E$7</definedName>
    <definedName name="T1.1?L1.1.x">'[8]1.1'!$D$9:$E$9</definedName>
    <definedName name="T1.1?L1.2">'[8]1.1'!$D$11:$E$11</definedName>
    <definedName name="T1.1?L1.2.x">'[8]1.1'!$D$13:$E$13</definedName>
    <definedName name="T1.1?L2">'[8]1.1'!$D$15:$E$15</definedName>
    <definedName name="T1.1?L3">'[8]1.1'!$D$16:$E$16</definedName>
    <definedName name="T1.1?L4">'[8]1.1'!$D$17:$E$17</definedName>
    <definedName name="T1.1?L5">'[8]1.1'!$D$18:$E$18</definedName>
    <definedName name="T1.1?L6">'[8]1.1'!$D$19:$E$19</definedName>
    <definedName name="T1.1?L7">'[8]1.1'!$D$20:$E$20</definedName>
    <definedName name="T1.1?L8">'[8]1.1'!$D$21:$E$21</definedName>
    <definedName name="T1.1?L9">'[8]1.1'!$D$22:$E$22</definedName>
    <definedName name="T1.1?Name">'[8]1.1'!$E$1</definedName>
    <definedName name="T1.1?Table">'[8]1.1'!$A$4:$E$22</definedName>
    <definedName name="T1.1?Title">'[8]1.1'!$A$2:$E$2</definedName>
    <definedName name="T1.1?unit?ТКВТ">'[8]1.1'!$D$6:$E$22</definedName>
    <definedName name="T1.1_Copy1">'[8]1.1'!$A$9:$IV$9</definedName>
    <definedName name="T1.1_Copy2">'[8]1.1'!$A$13:$IV$13</definedName>
    <definedName name="T1.1_Name1">'[8]1.1'!$B$9:$B$9</definedName>
    <definedName name="T1.1_Name2">'[8]1.1'!$B$13:$B$13</definedName>
    <definedName name="T1.2?axis?ПРД?БАЗ">'[8]1.2'!$D$6:$D$22</definedName>
    <definedName name="T1.2?axis?ПРД?РЕГ">'[8]1.2'!$E$6:$E$22</definedName>
    <definedName name="T1.2?Data">'[8]1.2'!$D$8:$E$10,'[8]1.2'!$D$12:$E$17,'[8]1.2'!$D$19:$E$22,'[8]1.2'!$D$6:$E$6</definedName>
    <definedName name="T1.2?L1">'[8]1.2'!$D$6:$E$6</definedName>
    <definedName name="T1.2?L1.1">'[8]1.2'!$D$8:$E$8</definedName>
    <definedName name="T1.2?L1.2">'[8]1.2'!$D$9:$E$9</definedName>
    <definedName name="T1.2?L1.3">'[8]1.2'!$D$10:$E$10</definedName>
    <definedName name="T1.2?L1.3.1">'[8]1.2'!$D$12:$E$12</definedName>
    <definedName name="T1.2?L1.3.2">'[8]1.2'!$D$13:$E$13</definedName>
    <definedName name="T1.2?L1.4">'[8]1.2'!$D$14:$E$14</definedName>
    <definedName name="T1.2?L2">'[8]1.2'!$D$15:$E$15</definedName>
    <definedName name="T1.2?L3">'[8]1.2'!$D$16:$E$16</definedName>
    <definedName name="T1.2?L4">'[8]1.2'!$D$17:$E$17</definedName>
    <definedName name="T1.2?L4.1">'[8]1.2'!$D$19:$E$19</definedName>
    <definedName name="T1.2?L4.2">'[8]1.2'!$D$20:$E$20</definedName>
    <definedName name="T1.2?L4.3">'[8]1.2'!$D$21:$E$21</definedName>
    <definedName name="T1.2?L4.4">'[8]1.2'!$D$22:$E$22</definedName>
    <definedName name="T1.2?Name">'[8]1.2'!$E$1</definedName>
    <definedName name="T1.2?Table">'[8]1.2'!$A$4:$E$22</definedName>
    <definedName name="T1.2?Title">'[8]1.2'!$A$2:$E$2</definedName>
    <definedName name="T1.2?unit?ТКВТ">'[8]1.2'!$D$6:$E$22</definedName>
    <definedName name="T1?Columns">[15]перекрестка!$A$7:$O$7</definedName>
    <definedName name="T1?Scope">[15]перекрестка!$F$8:$O$163</definedName>
    <definedName name="T1_">#REF!</definedName>
    <definedName name="T1_Protect" localSheetId="1">P15_T1_Protect,P16_T1_Protect,P17_T1_Protect,'Выпадающие до 150 кВТ'!P18_T1_Protect,'Выпадающие до 150 кВТ'!P19_T1_Protect</definedName>
    <definedName name="T1_Protect" localSheetId="0">P15_T1_Protect,P16_T1_Protect,P17_T1_Protect,'Выпадающий доход до 15 кВт'!P18_T1_Protect,'Выпадающий доход до 15 кВт'!P19_T1_Protect</definedName>
    <definedName name="T1_Protect">P15_T1_Protect,P16_T1_Protect,P17_T1_Protect,P18_T1_Protect,P19_T1_Protect</definedName>
    <definedName name="T10?axis?R?ВТОП">'[8]10'!$D$8:$S$21</definedName>
    <definedName name="T10?axis?R?ВТОП?">'[8]10'!$C$8:$C$21</definedName>
    <definedName name="T10?axis?R?ПЭ">'[8]10'!$D$8:$S$21</definedName>
    <definedName name="T10?axis?R?ПЭ?">'[8]10'!$B$8:$B$21</definedName>
    <definedName name="T10?axis?ПРД?БАЗ">'[8]10'!$A$8:$S$14</definedName>
    <definedName name="T10?axis?ПРД?РЕГ">'[8]10'!$A$15:$S$21</definedName>
    <definedName name="T10?Data" localSheetId="1">'[8]10'!$D$16:$S$16,'[8]10'!$D$19:$S$20,P1_T10?Data</definedName>
    <definedName name="T10?Data" localSheetId="0">'[8]10'!$D$16:$S$16,'[8]10'!$D$19:$S$20,P1_T10?Data</definedName>
    <definedName name="T10?Data">'[8]10'!$D$16:$S$16,'[8]10'!$D$19:$S$20,P1_T10?Data</definedName>
    <definedName name="T10?L10">'[8]10'!$K$9,'[8]10'!$K$12:$K$13</definedName>
    <definedName name="T10?L11">'[8]10'!$L$9,'[8]10'!$L$12:$L$13</definedName>
    <definedName name="T10?L12">'[8]10'!$M$9,'[8]10'!$M$12:$M$13</definedName>
    <definedName name="T10?L13">'[8]10'!$N$9,'[8]10'!$N$12:$N$13</definedName>
    <definedName name="T10?L14">'[8]10'!$O$9,'[8]10'!$O$12:$O$13</definedName>
    <definedName name="T10?L15">'[8]10'!$P$9,'[8]10'!$P$12:$P$13</definedName>
    <definedName name="T10?L16">'[8]10'!$Q$9,'[8]10'!$Q$12:$Q$13</definedName>
    <definedName name="T10?L17">'[8]10'!$R$9,'[8]10'!$R$12:$R$13</definedName>
    <definedName name="T10?L18">'[8]10'!$S$9,'[8]10'!$S$12:$S$13</definedName>
    <definedName name="T10?L3">'[8]10'!$D$9,'[8]10'!$D$12:$D$13</definedName>
    <definedName name="T10?L4">'[8]10'!$E$9,'[8]10'!$E$12:$E$13</definedName>
    <definedName name="T10?L5">'[8]10'!$F$9,'[8]10'!$F$12:$F$13</definedName>
    <definedName name="T10?L6">'[8]10'!$G$9,'[8]10'!$G$12:$G$13</definedName>
    <definedName name="T10?L7">'[8]10'!$H$9,'[8]10'!$H$12:$H$13</definedName>
    <definedName name="T10?L8">'[8]10'!$I$9,'[8]10'!$I$12:$I$13</definedName>
    <definedName name="T10?L9">'[8]10'!$J$9,'[8]10'!$J$12:$J$13</definedName>
    <definedName name="T10?Name">'[8]10'!$S$1</definedName>
    <definedName name="T10?Table">'[8]10'!$A$4:$S$21</definedName>
    <definedName name="T10?Title">'[8]10'!$A$2:$S$2</definedName>
    <definedName name="T10?unit?КМ">'[8]10'!$I$8:$I$21</definedName>
    <definedName name="T10?unit?РУБ.ТНТ">'[8]10'!$L$8:$L$21,'[8]10'!$O$8:$O$21,'[8]10'!$R$8:$R$21,'[8]10'!$E$8:$E$21,'[8]10'!$H$8:$H$21</definedName>
    <definedName name="T10?unit?РУБ.ТНТ.КМ">'[8]10'!$J$8:$J$21</definedName>
    <definedName name="T10?unit?ТРУБ">'[8]10'!$M$8:$M$21,'[8]10'!$P$8:$P$21,'[8]10'!$S$8:$S$21,'[8]10'!$F$8:$F$21</definedName>
    <definedName name="T10?unit?ТТНТ">'[8]10'!$N$8:$N$21,'[8]10'!$Q$8:$Q$21,'[8]10'!$D$8:$D$21,'[8]10'!$G$8:$G$21</definedName>
    <definedName name="T10?unit?ЧСЛ">'[8]10'!$K$8:$K$21</definedName>
    <definedName name="T10_Copy1">'[8]10'!$A$9:$IV$10</definedName>
    <definedName name="T10_Copy2">'[8]10'!$A$9:$IV$9</definedName>
    <definedName name="T10_Copy3">'[8]10'!$A$13:$IV$13</definedName>
    <definedName name="T10_Copy4">'[8]10'!$A$16:$IV$17</definedName>
    <definedName name="T10_Copy5">'[8]10'!$A$16:$IV$16</definedName>
    <definedName name="T10_Copy6">'[8]10'!$A$20:$IV$20</definedName>
    <definedName name="T10_Name1">'[8]10'!$A$9:$A$10</definedName>
    <definedName name="T10_Name2">'[8]10'!$C$9</definedName>
    <definedName name="T10_Name3">'[8]10'!$C$13:$C$13</definedName>
    <definedName name="T10_Name4">'[8]10'!$A$16:$A$17</definedName>
    <definedName name="T10_Name5">'[8]10'!$C$16</definedName>
    <definedName name="T10_Name6">'[8]10'!$C$20:$C$20</definedName>
    <definedName name="T11?axis?R?ВТОП">'[8]11'!$F$8:$Q$14,'[8]11'!$F$18:$Q$24</definedName>
    <definedName name="T11?axis?R?ВТОП?">'[8]11'!$D$8:$D$14,'[8]11'!$D$18:$D$24</definedName>
    <definedName name="T11?axis?R?ПЭ">'[8]11'!$F$8:$Q$14,'[8]11'!$F$18:$Q$24</definedName>
    <definedName name="T11?axis?R?ПЭ?">'[8]11'!$B$8:$B$14,'[8]11'!$B$18:$B$24</definedName>
    <definedName name="T11?axis?R?СЦТ">'[8]11'!$F$16:$Q$16,'[8]11'!$F$26:$Q$26</definedName>
    <definedName name="T11?axis?R?СЦТ?">'[8]11'!$A$26:$A$26,'[8]11'!$A$16:$A$16</definedName>
    <definedName name="T11?axis?ПРД?БАЗ">'[8]11'!$A$8:$Q$17</definedName>
    <definedName name="T11?axis?ПРД?РЕГ">'[8]11'!$A$18:$Q$27</definedName>
    <definedName name="T11?Data">#N/A</definedName>
    <definedName name="T11?item_ext?ВСЕГО">'[8]11'!$A$22:$Q$24,'[8]11'!$A$12:$Q$14</definedName>
    <definedName name="T11?item_ext?ИТОГО">'[8]11'!$A$25:$Q$25,'[8]11'!$A$15:$Q$15</definedName>
    <definedName name="T11?item_ext?СЦТ">'[8]11'!$A$26:$Q$27,'[8]11'!$A$16:$Q$17</definedName>
    <definedName name="T11?L10">'[8]11'!$M$8:$M$27</definedName>
    <definedName name="T11?L11">'[8]11'!$N$8:$N$27</definedName>
    <definedName name="T11?L12">'[8]11'!$O$8:$O$27</definedName>
    <definedName name="T11?L13">'[8]11'!$P$8:$P$27</definedName>
    <definedName name="T11?L14">'[8]11'!$Q$8:$Q$27</definedName>
    <definedName name="T11?L3">'[8]11'!$F$8:$F$27</definedName>
    <definedName name="T11?L4">'[8]11'!$G$8:$G$27</definedName>
    <definedName name="T11?L5">'[8]11'!$H$8:$H$27</definedName>
    <definedName name="T11?L6">'[8]11'!$I$8:$I$27</definedName>
    <definedName name="T11?L7">'[8]11'!$J$8:$J$27</definedName>
    <definedName name="T11?L8">'[8]11'!$K$8:$K$27</definedName>
    <definedName name="T11?L9">'[8]11'!$L$8:$L$27</definedName>
    <definedName name="T11?Name">'[8]11'!$Q$1</definedName>
    <definedName name="T11?Table">'[8]11'!$A$3:$Q$27</definedName>
    <definedName name="T11?Title">'[8]11'!$A$2:$Q$2</definedName>
    <definedName name="T11?unit?РУБ.ТНТ">'[8]11'!$M$8:$M$27</definedName>
    <definedName name="T11?unit?РУБ.ТУТ">'[8]11'!$N$8:$N$27</definedName>
    <definedName name="T11?unit?ТРУБ">'[8]11'!$O$8:$Q$27</definedName>
    <definedName name="T11?unit?ТТНТ">'[8]11'!$I$8:$K$27</definedName>
    <definedName name="T11?unit?ТТУТ">'[8]11'!$F$8:$H$27</definedName>
    <definedName name="T11?unit?ЧСЛ">'[8]11'!$L$8:$L$27</definedName>
    <definedName name="T11_Copy1">'[8]11'!$A$9:$IV$10</definedName>
    <definedName name="T11_Copy2">'[8]11'!$A$9:$IV$9</definedName>
    <definedName name="T11_Copy3">'[8]11'!$A$13:$IV$13</definedName>
    <definedName name="T11_Copy4">'[8]11'!$A$19:$IV$20</definedName>
    <definedName name="T11_Copy5">'[8]11'!$A$19:$IV$19</definedName>
    <definedName name="T11_Copy6">'[8]11'!$A$23:$IV$23</definedName>
    <definedName name="T11_Copy7">'[8]11'!$A$16:$IV$16</definedName>
    <definedName name="T11_Copy8">'[8]11'!$A$26:$IV$26</definedName>
    <definedName name="T11_Name1">'[8]11'!$A$9</definedName>
    <definedName name="T11_Name2">'[8]11'!$D$9</definedName>
    <definedName name="T11_Name3">'[8]11'!$D$13:$D$13</definedName>
    <definedName name="T11_Name4">'[8]11'!$A$19</definedName>
    <definedName name="T11_Name5">'[8]11'!$D$19</definedName>
    <definedName name="T11_Name6">'[8]11'!$D$23:$D$23</definedName>
    <definedName name="T11_Name7">'[8]11'!$A$16:$A$16</definedName>
    <definedName name="T11_Name8">'[8]11'!$A$26:$A$26</definedName>
    <definedName name="T12?axis?R?ПЭ">'[8]12'!$C$19:$J$19,'[8]12'!$C$23:$J$23,'[8]12'!$C$29:$J$31,'[8]12'!$C$33:$J$33,'[8]12'!$C$37:$J$37,'[8]12'!$C$15:$J$17</definedName>
    <definedName name="T12?axis?R?ПЭ?">'[8]12'!$B$19:$B$19,'[8]12'!$B$23:$B$23,'[8]12'!$B$29:$B$31,'[8]12'!$B$33:$B$33,'[8]12'!$B$37:$B$37,'[8]12'!$B$15:$B$17</definedName>
    <definedName name="T12?axis?ПРД?БАЗ">'[8]12'!$C$13:$J$25</definedName>
    <definedName name="T12?axis?ПРД?РЕГ">'[8]12'!$C$27:$J$39</definedName>
    <definedName name="T12?Data" localSheetId="1">'[8]12'!$C$29:$J$30,'[8]12'!$C$31:$E$31,'[8]12'!$H$31:$J$31,'[8]12'!$C$33:$J$33,'[8]12'!$C$35:$E$35,'[8]12'!$H$35:$J$35,'[8]12'!$C$37:$J$37,'[8]12'!$H$39:$J$39,'[8]12'!$C$13:$E$13,P1_T12?Data</definedName>
    <definedName name="T12?Data" localSheetId="0">'[8]12'!$C$29:$J$30,'[8]12'!$C$31:$E$31,'[8]12'!$H$31:$J$31,'[8]12'!$C$33:$J$33,'[8]12'!$C$35:$E$35,'[8]12'!$H$35:$J$35,'[8]12'!$C$37:$J$37,'[8]12'!$H$39:$J$39,'[8]12'!$C$13:$E$13,P1_T12?Data</definedName>
    <definedName name="T12?Data">'[8]12'!$C$29:$J$30,'[8]12'!$C$31:$E$31,'[8]12'!$H$31:$J$31,'[8]12'!$C$33:$J$33,'[8]12'!$C$35:$E$35,'[8]12'!$H$35:$J$35,'[8]12'!$C$37:$J$37,'[8]12'!$H$39:$J$39,'[8]12'!$C$13:$E$13,P1_T12?Data</definedName>
    <definedName name="T12?item_ext?ВСЕГО">'[8]12'!$C$25:$J$25,'[8]12'!$C$39:$J$39</definedName>
    <definedName name="T12?item_ext?ТЭ">'[8]12'!$C$22:$J$24,'[8]12'!$C$36:$J$38</definedName>
    <definedName name="T12?item_ext?ТЭ.ВСЕГО">'[8]12'!$C$21:$J$21,'[8]12'!$C$35:$J$35</definedName>
    <definedName name="T12?item_ext?ЭЭ">'[8]12'!$C$15:$J$20,'[8]12'!$C$29:$J$34</definedName>
    <definedName name="T12?item_ext?ЭЭ.ВСЕГО">'[8]12'!$C$13:$J$13,'[8]12'!$C$27:$J$27</definedName>
    <definedName name="T12?L10">'[8]12'!$J$35,'[8]12'!$J$37:$J$37,'[8]12'!$J$39,'[8]12'!$J$13,'[8]12'!$J$15:$J$17,'[8]12'!$J$19:$J$19,'[8]12'!$J$21,'[8]12'!$J$23:$J$23,'[8]12'!$J$25,'[8]12'!$J$27,'[8]12'!$J$29:$J$31,'[8]12'!$J$33:$J$33</definedName>
    <definedName name="T12?L3">'[8]12'!$C$35,'[8]12'!$C$37:$C$37,'[8]12'!$C$13,'[8]12'!$C$15:$C$17,'[8]12'!$C$19:$C$19,'[8]12'!$C$21,'[8]12'!$C$23:$C$23,'[8]12'!$C$27,'[8]12'!$C$29:$C$31,'[8]12'!$C$33:$C$33</definedName>
    <definedName name="T12?L4">'[8]12'!$D$35,'[8]12'!$D$37:$D$37,'[8]12'!$D$13,'[8]12'!$D$15:$D$17,'[8]12'!$D$19:$D$19,'[8]12'!$D$21,'[8]12'!$D$23:$D$23,'[8]12'!$D$27,'[8]12'!$D$29:$D$31,'[8]12'!$D$33:$D$33</definedName>
    <definedName name="T12?L5">'[8]12'!$E$35,'[8]12'!$E$37:$E$37,'[8]12'!$E$13,'[8]12'!$E$15:$E$17,'[8]12'!$E$19:$E$19,'[8]12'!$E$21,'[8]12'!$E$23:$E$23,'[8]12'!$E$27,'[8]12'!$E$29:$E$31,'[8]12'!$E$33:$E$33</definedName>
    <definedName name="T12?L6">'[8]12'!$F$37:$F$37,'[8]12'!$F$15:$F$16,'[8]12'!$F$19:$F$19,'[8]12'!$F$23:$F$23,'[8]12'!$F$29:$F$30,'[8]12'!$F$33:$F$33</definedName>
    <definedName name="T12?L7">'[8]12'!$G$37:$G$37,'[8]12'!$G$15:$G$16,'[8]12'!$G$19:$G$19,'[8]12'!$G$23:$G$23,'[8]12'!$G$29:$G$30,'[8]12'!$G$33:$G$33</definedName>
    <definedName name="T12?L8">'[8]12'!$H$35,'[8]12'!$H$37:$H$37,'[8]12'!$H$39,'[8]12'!$H$13,'[8]12'!$H$15:$H$17,'[8]12'!$H$19:$H$19,'[8]12'!$H$21,'[8]12'!$H$23:$H$23,'[8]12'!$H$25,'[8]12'!$H$27,'[8]12'!$H$29:$H$31,'[8]12'!$H$33:$H$33</definedName>
    <definedName name="T12?L9">'[8]12'!$I$35,'[8]12'!$I$37:$I$37,'[8]12'!$I$39,'[8]12'!$I$13,'[8]12'!$I$15:$I$17,'[8]12'!$I$19:$I$19,'[8]12'!$I$21,'[8]12'!$I$23:$I$23,'[8]12'!$I$25,'[8]12'!$I$27,'[8]12'!$I$29:$I$31,'[8]12'!$I$33:$I$33</definedName>
    <definedName name="T12?Name">'[8]12'!$J$1</definedName>
    <definedName name="T12?Table">'[8]12'!$A$7:$J$39</definedName>
    <definedName name="T12?Title">'[8]12'!$A$2:$J$2</definedName>
    <definedName name="T12?unit?ГКАЛ.Ч">'[8]12'!$D$21:$D$24,'[8]12'!$D$35:$D$38</definedName>
    <definedName name="T12?unit?МВТ">'[8]12'!$D$13:$D$19,'[8]12'!$D$27:$D$33</definedName>
    <definedName name="T12?unit?МКВТЧ">'[8]12'!$C$13:$C$19,'[8]12'!$C$27:$C$33</definedName>
    <definedName name="T12?unit?РУБ.ГКАЛ">'[8]12'!$E$21:$E$24,'[8]12'!$G$21:$G$24,'[8]12'!$E$35:$E$38,'[8]12'!$G$35:$G$38</definedName>
    <definedName name="T12?unit?РУБ.КВТ">'[8]12'!$F$13:$F$19,'[8]12'!$F$27:$F$33</definedName>
    <definedName name="T12?unit?РУБ.ТКВТЧ">'[8]12'!$E$13:$E$19,'[8]12'!$G$13:$G$19,'[8]12'!$E$27:$E$33,'[8]12'!$G$27:$G$33</definedName>
    <definedName name="T12?unit?ТГКАЛ">'[8]12'!$C$21:$C$24,'[8]12'!$C$35:$C$38</definedName>
    <definedName name="T12?unit?ТРУБ">'[8]12'!$H$13:$J$39</definedName>
    <definedName name="T12?unit?ТРУБ.ГКАЛ.Ч">'[8]12'!$F$21:$F$24,'[8]12'!$F$35:$F$38</definedName>
    <definedName name="T12_Copy1">'[8]12'!$A$19:$IV$19</definedName>
    <definedName name="T12_Copy2">'[8]12'!$A$23:$IV$23</definedName>
    <definedName name="T12_Copy3">'[8]12'!$A$33:$IV$33</definedName>
    <definedName name="T12_Copy4">'[8]12'!$A$37:$IV$37</definedName>
    <definedName name="T12_Name1">'[8]12'!$B$19:$B$19</definedName>
    <definedName name="T12_Name2">'[8]12'!$B$23:$B$23</definedName>
    <definedName name="T12_Name3">'[8]12'!$B$33:$B$33</definedName>
    <definedName name="T12_Name4">'[8]12'!$B$37:$B$37</definedName>
    <definedName name="T13?axis?ПРД?БАЗ">'[8]13'!$A$6:$E$10</definedName>
    <definedName name="T13?axis?ПРД?РЕГ">'[8]13'!$A$11:$E$15</definedName>
    <definedName name="T13?Data">'[8]13'!$C$9:$E$9,'[8]13'!$D$12:$E$12,'[8]13'!$C$14:$E$14,'[8]13'!$E$7</definedName>
    <definedName name="T13?L3">'[8]13'!$C$6:$C$15</definedName>
    <definedName name="T13?L4">'[8]13'!$D$6:$D$15</definedName>
    <definedName name="T13?L5">'[8]13'!$E$6:$E$15</definedName>
    <definedName name="T13?Name">'[8]13'!$E$1</definedName>
    <definedName name="T13?Table">'[8]13'!$A$3:$E$15</definedName>
    <definedName name="T13?Title">'[8]13'!$A$2:$E$2</definedName>
    <definedName name="T13?unit?МКВТЧ">'[8]13'!$C$6:$C$15</definedName>
    <definedName name="T13?unit?РУБ.ТКВТЧ">'[8]13'!$D$6:$D$15</definedName>
    <definedName name="T13?unit?ТРУБ">'[8]13'!$E$6:$E$15</definedName>
    <definedName name="T13_Copy1">'[8]13'!$A$9:$IV$9</definedName>
    <definedName name="T13_Copy2">'[8]13'!$A$14:$IV$14</definedName>
    <definedName name="T13_Name1">'[8]13'!$B$9:$B$9</definedName>
    <definedName name="T13_Name2">'[8]13'!$B$14:$B$14</definedName>
    <definedName name="T14?axis?R?ПЭ">'[8]14'!$C$8:$E$8,'[8]14'!$C$12:$E$12</definedName>
    <definedName name="T14?axis?R?ПЭ?">'[8]14'!$B$8:$B$8,'[8]14'!$B$12:$B$12</definedName>
    <definedName name="T14?axis?ПРД?БАЗ">'[8]14'!$A$6:$E$9</definedName>
    <definedName name="T14?axis?ПРД?РЕГ">'[8]14'!$A$10:$E$13</definedName>
    <definedName name="T14?Data">'[8]14'!$E$6,'[8]14'!$C$8:$E$8,'[8]14'!$C$10,'[8]14'!$E$10,'[8]14'!$C$12:$E$12,'[8]14'!$C$6</definedName>
    <definedName name="T14?item_ext?ВСЕГО">'[8]14'!$A$6:$E$6,'[8]14'!$A$10:$E$10</definedName>
    <definedName name="T14?L3">'[8]14'!$C$10,'[8]14'!$C$12:$C$12,'[8]14'!$C$6,'[8]14'!$C$8:$C$8</definedName>
    <definedName name="T14?L4">'[8]14'!$D$10,'[8]14'!$D$12:$D$12,'[8]14'!$D$6,'[8]14'!$D$8:$D$8</definedName>
    <definedName name="T14?L5">'[8]14'!$E$10,'[8]14'!$E$12:$E$12,'[8]14'!$E$6,'[8]14'!$E$8:$E$8</definedName>
    <definedName name="T14?Name">'[8]14'!$E$1</definedName>
    <definedName name="T14?Table">'[8]14'!$A$3:$E$13</definedName>
    <definedName name="T14?Title">'[8]14'!$A$2:$E$2</definedName>
    <definedName name="T14?unit?КОП.КВТЧ">'[8]14'!$D$6:$D$13</definedName>
    <definedName name="T14?unit?МКВТЧ">'[8]14'!$C$6:$C$13</definedName>
    <definedName name="T14?unit?ТРУБ">'[8]14'!$E$6:$E$13</definedName>
    <definedName name="T14_Copy1">'[8]14'!$A$8:$IV$8</definedName>
    <definedName name="T14_Copy2">'[8]14'!$A$12:$IV$12</definedName>
    <definedName name="T14_Name1">'[8]14'!$B$8:$B$8</definedName>
    <definedName name="T14_Name2">'[8]14'!$B$12:$B$12</definedName>
    <definedName name="T15?axis?R?ВРАС">'[8]15'!$C$37:$P$37</definedName>
    <definedName name="T15?axis?R?ВРАС?">'[8]15'!$B$37:$B$37</definedName>
    <definedName name="T15?axis?ПРД?БАЗ">'[8]15'!$G$10:$G$52,'[8]15'!$I$10:$I$52,'[8]15'!$K$10:$K$52,'[8]15'!$M$10:$M$52,'[8]15'!$O$10:$O$52,'[8]15'!$E$10:$E$52,'[8]15'!$C$10:$C$52</definedName>
    <definedName name="T15?axis?ПРД?РЕГ">'[8]15'!$H$10:$H$52,'[8]15'!$J$10:$J$52,'[8]15'!$L$10:$L$52,'[8]15'!$N$10:$N$52,'[8]15'!$P$10:$P$52,'[8]15'!$F$10:$F$52,'[8]15'!$D$10:$D$52</definedName>
    <definedName name="T15?Columns">'[15]15'!$E$8:$I$8</definedName>
    <definedName name="T15?Data">'[8]15'!$C$26:$P$30,'[8]15'!$C$31:$H$31,'[8]15'!$C$32:$P$35,'[8]15'!$C$37:$P$37,'[8]15'!$C$39:$P$43,'[8]15'!$C$45:$P$52,'[8]15'!$C$10:$P$24</definedName>
    <definedName name="T15?item_ext?ВСЕГО">'[8]15'!$C$10:$D$52</definedName>
    <definedName name="T15?item_ext?ПРОЧЕЕ">'[8]15'!$O$10:$P$52</definedName>
    <definedName name="T15?item_ext?ПТЭ">'[8]15'!$M$10:$N$52</definedName>
    <definedName name="T15?item_ext?ПЭ">'[8]15'!$I$10:$J$52</definedName>
    <definedName name="T15?item_ext?РЕГ">'[8]15'!$E$10:$F$52</definedName>
    <definedName name="T15?item_ext?ТЭ">'[8]15'!$K$10:$L$52</definedName>
    <definedName name="T15?item_ext?ЭЭ">'[8]15'!$G$10:$H$52</definedName>
    <definedName name="T15?ItemComments">'[15]15'!$D$9:$D$75</definedName>
    <definedName name="T15?Items">'[15]15'!$C$9:$C$75</definedName>
    <definedName name="T15?L1">'[8]15'!$C$10:$P$10</definedName>
    <definedName name="T15?L10">'[8]15'!$C$39:$P$39</definedName>
    <definedName name="T15?L10.1">'[8]15'!$C$40:$P$40</definedName>
    <definedName name="T15?L11">'[8]15'!$C$41:$P$41</definedName>
    <definedName name="T15?L12">'[8]15'!$C$42:$P$42</definedName>
    <definedName name="T15?L13">'[8]15'!$C$43:$P$43</definedName>
    <definedName name="T15?L13.1">'[8]15'!$C$45:$P$45</definedName>
    <definedName name="T15?L13.1.1">'[8]15'!$C$46:$P$46</definedName>
    <definedName name="T15?L13.1.2">'[8]15'!$C$47:$P$47</definedName>
    <definedName name="T15?L13.1.3">'[8]15'!$C$48:$P$48</definedName>
    <definedName name="T15?L13.2">'[8]15'!$C$49:$P$49</definedName>
    <definedName name="T15?L13.2.1">'[8]15'!$C$50:$P$50</definedName>
    <definedName name="T15?L13.2.3">'[8]15'!$C$51:$P$51</definedName>
    <definedName name="T15?L13.3">'[8]15'!$C$52:$P$52</definedName>
    <definedName name="T15?L2">'[8]15'!$C$11:$P$11</definedName>
    <definedName name="T15?L2.1">'[8]15'!$C$12:$P$12</definedName>
    <definedName name="T15?L3">'[8]15'!$C$13:$P$13</definedName>
    <definedName name="T15?L3.1">'[8]15'!$C$14:$P$14</definedName>
    <definedName name="T15?L4">'[8]15'!$C$15:$P$15</definedName>
    <definedName name="T15?L5">'[8]15'!$C$16:$P$16</definedName>
    <definedName name="T15?L5.1">'[8]15'!$C$17:$P$17</definedName>
    <definedName name="T15?L5.2">'[8]15'!$C$18:$P$18</definedName>
    <definedName name="T15?L6">'[8]15'!$C$19:$P$19</definedName>
    <definedName name="T15?L6.1">'[8]15'!$C$20:$P$20</definedName>
    <definedName name="T15?L7">'[8]15'!$C$21:$P$21</definedName>
    <definedName name="T15?L7.1">'[8]15'!$C$22:$P$22</definedName>
    <definedName name="T15?L8">'[8]15'!$C$23:$P$23</definedName>
    <definedName name="T15?L9">'[8]15'!$C$24:$P$24</definedName>
    <definedName name="T15?L9.1">'[8]15'!$C$26:$P$26</definedName>
    <definedName name="T15?L9.2">'[8]15'!$C$27:$P$27</definedName>
    <definedName name="T15?L9.3">'[8]15'!$C$28:$P$28</definedName>
    <definedName name="T15?L9.4">'[8]15'!$C$29:$P$29</definedName>
    <definedName name="T15?L9.5">'[8]15'!$C$30:$P$30</definedName>
    <definedName name="T15?L9.6">'[8]15'!$C$31:$H$31</definedName>
    <definedName name="T15?L9.7">'[8]15'!$C$32:$P$32</definedName>
    <definedName name="T15?L9.7.1">'[8]15'!$C$33:$P$33</definedName>
    <definedName name="T15?L9.7.2">'[8]15'!$C$34:$P$34</definedName>
    <definedName name="T15?L9.8">'[8]15'!$C$35:$P$35</definedName>
    <definedName name="T15?L9.8.1">'[8]15'!$C$37:$P$37</definedName>
    <definedName name="T15?Name">'[8]15'!$P$1</definedName>
    <definedName name="T15?Scope">'[15]15'!$E$9:$I$75</definedName>
    <definedName name="T15?Table">'[8]15'!$A$3:$P$52</definedName>
    <definedName name="T15?Title">'[8]15'!$A$2:$P$2</definedName>
    <definedName name="T15?unit?ТРУБ">'[8]15'!$C$10:$P$52</definedName>
    <definedName name="T15?ВРАС">'[15]15'!$B$36:$B$60</definedName>
    <definedName name="T15_Copy">'[8]15'!$A$37:$IV$37</definedName>
    <definedName name="T15_Name">'[8]15'!$B$37:$B$37</definedName>
    <definedName name="T15_Protect">'[25]15'!$E$25:$I$29,'[25]15'!$E$31:$I$34,'[25]15'!$E$36:$I$60,'[25]15'!$E$64:$I$65,'[25]15'!$E$9:$I$17,'[25]15'!$B$36:$B$60,'[25]15'!$E$19:$I$21</definedName>
    <definedName name="T16?axis?ПРД?БАЗ">'[8]16'!$F$7:$F$47,'[8]16'!$H$7:$H$47,'[8]16'!$J$7:$J$47,'[8]16'!$L$7:$L$47,'[8]16'!$D$7:$D$47</definedName>
    <definedName name="T16?axis?ПРД?РЕГ">'[8]16'!$G$7:$G$47,'[8]16'!$I$7:$I$47,'[8]16'!$K$7:$K$47,'[8]16'!$M$7:$M$47,'[8]16'!$E$7:$E$47</definedName>
    <definedName name="T16?Columns">'[15]16'!$G$6:$K$6</definedName>
    <definedName name="T16?Data">'[8]16'!$D$26:$M$27,'[8]16'!$D$29:$M$31,'[8]16'!$D$10:$M$15,'[8]16'!$D$17:$M$18,'[8]16'!$D$20:$M$21,'[8]16'!$D$23:$M$24,'[8]16'!$D$33:$M$35,'[8]16'!$D$37:$M$41,'[8]16'!$D$43:$M$47,'[8]16'!$D$7:$M$8</definedName>
    <definedName name="T16?item_ext?ВСЕГО">'[8]16'!$D$7:$E$47</definedName>
    <definedName name="T16?item_ext?ПТЭ">'[8]16'!$L$7:$M$47</definedName>
    <definedName name="T16?item_ext?ПЭ">'[8]16'!$J$7:$K$47</definedName>
    <definedName name="T16?item_ext?ТЭ">'[8]16'!$H$7:$I$47</definedName>
    <definedName name="T16?item_ext?ЭЭ">'[8]16'!$F$7:$G$47</definedName>
    <definedName name="T16?ItemComments">'[15]16'!$F$7:$F$47</definedName>
    <definedName name="T16?Items">'[15]16'!$D$7:$D$47</definedName>
    <definedName name="T16?L1">'[8]16'!$D$7:$M$7</definedName>
    <definedName name="T16?L1.1">'[8]16'!$D$8:$M$8</definedName>
    <definedName name="T16?L2.1">'[8]16'!$D$10:$M$10</definedName>
    <definedName name="T16?L2.10.1">'[8]16'!$D$26:$M$26</definedName>
    <definedName name="T16?L2.10.2">'[8]16'!$D$27:$M$27</definedName>
    <definedName name="T16?L2.11.1">'[8]16'!$D$29:$M$29</definedName>
    <definedName name="T16?L2.11.2">'[8]16'!$D$30:$M$30</definedName>
    <definedName name="T16?L2.12">'[8]16'!$D$31:$M$31</definedName>
    <definedName name="T16?L2.2">'[8]16'!$D$11:$M$11</definedName>
    <definedName name="T16?L2.3">'[8]16'!$D$12:$M$12</definedName>
    <definedName name="T16?L2.4">'[8]16'!$D$13:$M$13</definedName>
    <definedName name="T16?L2.5">'[8]16'!$D$14:$M$14</definedName>
    <definedName name="T16?L2.6">'[8]16'!$D$15:$M$15</definedName>
    <definedName name="T16?L2.7.1">'[8]16'!$D$17:$M$17</definedName>
    <definedName name="T16?L2.7.2">'[8]16'!$D$18:$M$18</definedName>
    <definedName name="T16?L2.8.1">'[8]16'!$D$20:$M$20</definedName>
    <definedName name="T16?L2.8.2">'[8]16'!$D$21:$M$21</definedName>
    <definedName name="T16?L2.9.1">'[8]16'!$D$23:$M$23</definedName>
    <definedName name="T16?L2.9.2">'[8]16'!$D$24:$M$24</definedName>
    <definedName name="T16?L3.1">'[8]16'!$D$33:$M$33</definedName>
    <definedName name="T16?L3.2">'[8]16'!$D$34:$M$34</definedName>
    <definedName name="T16?L3.3">'[8]16'!$D$35:$M$35</definedName>
    <definedName name="T16?L4.1">'[8]16'!$D$37:$M$37</definedName>
    <definedName name="T16?L4.2">'[8]16'!$D$38:$M$38</definedName>
    <definedName name="T16?L4.3">'[8]16'!$D$39:$M$39</definedName>
    <definedName name="T16?L4.4">'[8]16'!$D$40:$M$40</definedName>
    <definedName name="T16?L4.5">'[8]16'!$D$41:$M$41</definedName>
    <definedName name="T16?L5.1">'[8]16'!$D$43:$M$43</definedName>
    <definedName name="T16?L5.2">'[8]16'!$D$44:$M$44</definedName>
    <definedName name="T16?L5.3">'[8]16'!$D$45:$M$45</definedName>
    <definedName name="T16?L6">'[8]16'!$D$46:$M$46</definedName>
    <definedName name="T16?L7">'[8]16'!$D$47:$M$47</definedName>
    <definedName name="T16?Name">'[8]16'!$M$1</definedName>
    <definedName name="T16?Scope">'[15]16'!$G$7:$K$47</definedName>
    <definedName name="T16?Table">'[8]16'!$A$3:$M$47</definedName>
    <definedName name="T16?Title">'[8]16'!$A$2:$M$2</definedName>
    <definedName name="T16?unit?ПРЦ">'[8]16'!$D$20:$M$20,'[8]16'!$D$23:$M$23,'[8]16'!$D$26:$M$26,'[8]16'!$D$29:$M$29,'[8]16'!$D$17:$M$17</definedName>
    <definedName name="T16?unit?РУБ.ЧЕЛ">'[8]16'!$D$15:$M$15,'[8]16'!$D$18:$M$18,'[8]16'!$D$21:$M$21,'[8]16'!$D$24:$M$24,'[8]16'!$D$27:$M$27,'[8]16'!$D$30:$M$31,'[8]16'!$D$38:$M$38,'[8]16'!$D$44:$M$44,'[8]16'!$D$47:$M$47,'[8]16'!$D$10:$M$10</definedName>
    <definedName name="T16?unit?ТРУБ">'[8]16'!$D$39:$M$41,'[8]16'!$D$45:$M$46,'[8]16'!$D$33:$M$35</definedName>
    <definedName name="T16?unit?ЧЕЛ">'[8]16'!$D$37:$M$37,'[8]16'!$D$43:$M$43,'[8]16'!$D$7:$M$8</definedName>
    <definedName name="T16?unit?ЧСЛ">'[8]16'!$D$11:$M$14</definedName>
    <definedName name="T16?Units">'[15]16'!$E$7:$E$47</definedName>
    <definedName name="T16_Protect" localSheetId="1">'[25]16'!$G$44:$K$44,'[25]16'!$G$7:$K$8,P1_T16_Protect</definedName>
    <definedName name="T16_Protect" localSheetId="0">'[25]16'!$G$44:$K$44,'[25]16'!$G$7:$K$8,P1_T16_Protect</definedName>
    <definedName name="T16_Protect">'[25]16'!$G$44:$K$44,'[25]16'!$G$7:$K$8,P1_T16_Protect</definedName>
    <definedName name="T17.1?axis?R?ВОБР">'[8]17.1'!$D$6:$I$21</definedName>
    <definedName name="T17.1?axis?R?ВОБР?">'[8]17.1'!$C$6:$C$21</definedName>
    <definedName name="T17.1?axis?R?НАП">'[8]17.1'!$D$23:$I$26</definedName>
    <definedName name="T17.1?axis?R?НАП?">'[8]17.1'!$C$23:$C$26</definedName>
    <definedName name="T17.1?Data">'[8]17.1'!$D$6:$I$26</definedName>
    <definedName name="T17.1?Equipment">'[15]17.1'!$B$7:$B$27</definedName>
    <definedName name="T17.1?item_ext?ВСЕГО">'[8]17.1'!$D$22:$I$22</definedName>
    <definedName name="T17.1?item_ext?НАП">'[8]17.1'!$D$23:$I$26</definedName>
    <definedName name="T17.1?ItemComments">'[15]17.1'!$D$4:$I$4</definedName>
    <definedName name="T17.1?Items">'[15]17.1'!$D$5:$I$5</definedName>
    <definedName name="T17.1?L3">'[8]17.1'!$D$6:$D$26</definedName>
    <definedName name="T17.1?L4">'[8]17.1'!$E$6:$E$26</definedName>
    <definedName name="T17.1?L5">'[8]17.1'!$F$6:$F$26</definedName>
    <definedName name="T17.1?L6">'[8]17.1'!$G$6:$G$26</definedName>
    <definedName name="T17.1?L7">'[8]17.1'!$H$6:$H$26</definedName>
    <definedName name="T17.1?L8">'[8]17.1'!$I$6:$I$26</definedName>
    <definedName name="T17.1?Name">'[8]17.1'!$I$1</definedName>
    <definedName name="T17.1?Scope">'[15]17.1'!$D$7:$I$27</definedName>
    <definedName name="T17.1?Table">'[8]17.1'!$A$3:$I$26</definedName>
    <definedName name="T17.1?Title">'[8]17.1'!$A$2:$I$2</definedName>
    <definedName name="T17.1?unit?ТРУБ">'[8]17.1'!$D$6:$I$26</definedName>
    <definedName name="T17.1_Protect">'[25]17.1'!$D$14:$F$17,'[25]17.1'!$D$19:$F$22,'[25]17.1'!$I$9:$I$12,'[25]17.1'!$I$14:$I$17,'[25]17.1'!$I$19:$I$22,'[25]17.1'!$D$9:$F$12</definedName>
    <definedName name="T17?axis?ПРД?БАЗ">'[8]17'!$E$7:$E$12,'[8]17'!$G$7:$G$12,'[8]17'!$I$7:$I$12,'[8]17'!$K$7:$K$12,'[8]17'!$C$7:$C$12</definedName>
    <definedName name="T17?axis?ПРД?РЕГ">'[8]17'!$F$7:$F$12,'[8]17'!$H$7:$H$12,'[8]17'!$J$7:$J$12,'[8]17'!$L$7:$L$12,'[8]17'!$D$7:$D$12</definedName>
    <definedName name="T17?Columns">'[15]17'!$D$6:$H$6</definedName>
    <definedName name="T17?Data">'[8]17'!$C$7:$L$12</definedName>
    <definedName name="T17?item_ext?ВСЕГО">'[8]17'!$C$7:$D$12</definedName>
    <definedName name="T17?item_ext?ПТЭ">'[8]17'!$K$7:$L$12</definedName>
    <definedName name="T17?item_ext?ПЭ">'[8]17'!$I$7:$J$12</definedName>
    <definedName name="T17?item_ext?ТЭ">'[8]17'!$G$7:$H$12</definedName>
    <definedName name="T17?item_ext?ЭЭ">'[8]17'!$E$7:$F$12</definedName>
    <definedName name="T17?ItemComments">'[15]17'!$B$7:$B$12</definedName>
    <definedName name="T17?Items">'[15]17'!$C$7:$C$12</definedName>
    <definedName name="T17?L1">'[8]17'!$C$7:$L$7</definedName>
    <definedName name="T17?L2">'[8]17'!$C$8:$L$8</definedName>
    <definedName name="T17?L3">'[8]17'!$C$9:$L$9</definedName>
    <definedName name="T17?L4">'[8]17'!$C$10:$L$10</definedName>
    <definedName name="T17?L5">'[8]17'!$C$11:$L$11</definedName>
    <definedName name="T17?L6">'[8]17'!$C$12:$L$12</definedName>
    <definedName name="T17?L7">'[20]29'!$L$60,'[20]29'!$O$60,'[20]29'!$F$60,'[20]29'!$I$60</definedName>
    <definedName name="T17?Name">'[8]17'!$L$1</definedName>
    <definedName name="T17?Scope">'[15]17'!$D$7:$H$12</definedName>
    <definedName name="T17?Table">'[8]17'!$A$3:$L$12</definedName>
    <definedName name="T17?Title">'[8]17'!$A$2:$L$2</definedName>
    <definedName name="T17?unit?ГКАЛЧ">'[20]29'!$M$26:$M$33,'[20]29'!$P$26:$P$33,'[20]29'!$G$52:$G$59,'[20]29'!$J$52:$J$59,'[20]29'!$M$52:$M$59,'[20]29'!$P$52:$P$59,'[20]29'!$G$26:$G$33,'[20]29'!$J$26:$J$33</definedName>
    <definedName name="T17?unit?ПРЦ">'[8]17'!$C$11:$L$11</definedName>
    <definedName name="T17?unit?РУБ.ГКАЛ" localSheetId="1">'[20]29'!$O$18:$O$25,P1_T17?unit?РУБ.ГКАЛ,P2_T17?unit?РУБ.ГКАЛ</definedName>
    <definedName name="T17?unit?РУБ.ГКАЛ" localSheetId="0">'[20]29'!$O$18:$O$25,P1_T17?unit?РУБ.ГКАЛ,P2_T17?unit?РУБ.ГКАЛ</definedName>
    <definedName name="T17?unit?РУБ.ГКАЛ">'[20]29'!$O$18:$O$25,P1_T17?unit?РУБ.ГКАЛ,P2_T17?unit?РУБ.ГКАЛ</definedName>
    <definedName name="T17?unit?ТГКАЛ" localSheetId="1">'[20]29'!$P$18:$P$25,P1_T17?unit?ТГКАЛ,P2_T17?unit?ТГКАЛ</definedName>
    <definedName name="T17?unit?ТГКАЛ" localSheetId="0">'[20]29'!$P$18:$P$25,P1_T17?unit?ТГКАЛ,P2_T17?unit?ТГКАЛ</definedName>
    <definedName name="T17?unit?ТГКАЛ">'[20]29'!$P$18:$P$25,P1_T17?unit?ТГКАЛ,P2_T17?unit?ТГКАЛ</definedName>
    <definedName name="T17?unit?ТРУБ">'[8]17'!$C$7:$L$10,'[8]17'!$C$12:$L$12</definedName>
    <definedName name="T17?unit?ТРУБ.ГКАЛЧ.МЕС">'[20]29'!$L$26:$L$33,'[20]29'!$O$26:$O$33,'[20]29'!$F$52:$F$59,'[20]29'!$I$52:$I$59,'[20]29'!$L$52:$L$59,'[20]29'!$O$52:$O$59,'[20]29'!$F$26:$F$33,'[20]29'!$I$26:$I$33</definedName>
    <definedName name="T17_Protect" localSheetId="1">'[25]21.3'!$E$54:$I$57,'[25]21.3'!$E$10:$I$10,P1_T17_Protect</definedName>
    <definedName name="T17_Protect" localSheetId="0">'[25]21.3'!$E$54:$I$57,'[25]21.3'!$E$10:$I$10,P1_T17_Protect</definedName>
    <definedName name="T17_Protect">'[25]21.3'!$E$54:$I$57,'[25]21.3'!$E$10:$I$10,P1_T17_Protect</definedName>
    <definedName name="T17_Protection" localSheetId="1">P2_T17_Protection,P3_T17_Protection,P4_T17_Protection,P5_T17_Protection,'Выпадающие до 150 кВТ'!P6_T17_Protection</definedName>
    <definedName name="T17_Protection" localSheetId="0">P2_T17_Protection,P3_T17_Protection,P4_T17_Protection,P5_T17_Protection,'Выпадающий доход до 15 кВт'!P6_T17_Protection</definedName>
    <definedName name="T17_Protection">P2_T17_Protection,P3_T17_Protection,P4_T17_Protection,P5_T17_Protection,P6_T17_Protection</definedName>
    <definedName name="T18.1?axis?C?ПЭ">'[8]18.1'!$C$8:$G$47</definedName>
    <definedName name="T18.1?axis?C?ПЭ?">'[8]18.1'!$C$5:$G$5</definedName>
    <definedName name="T18.1?axis?R?ВРАС">'[8]18.1'!$C$28:$G$28,'[8]18.1'!$C$32:$G$32</definedName>
    <definedName name="T18.1?axis?R?ВРАС?">'[8]18.1'!$B$28:$B$28,'[8]18.1'!$B$32:$B$32</definedName>
    <definedName name="T18.1?axis?ПРД?БАЗ">'[8]18.1'!$C$8:$C$47,'[8]18.1'!$F$8:$F$47</definedName>
    <definedName name="T18.1?axis?ПРД?РЕГ">'[8]18.1'!$D$8:$D$47,'[8]18.1'!$G$8:$G$47</definedName>
    <definedName name="T18.1?Data" localSheetId="1">P1_T18.1?Data,P2_T18.1?Data</definedName>
    <definedName name="T18.1?Data" localSheetId="0">P1_T18.1?Data,P2_T18.1?Data</definedName>
    <definedName name="T18.1?Data">P1_T18.1?Data,P2_T18.1?Data</definedName>
    <definedName name="T18.1?L1">'[8]18.1'!$C$8:$D$8,'[8]18.1'!$F$8:$G$8</definedName>
    <definedName name="T18.1?L10">'[8]18.1'!$C$34:$D$34,'[8]18.1'!$F$34:$G$34</definedName>
    <definedName name="T18.1?L11">'[8]18.1'!$C$35:$D$35,'[8]18.1'!$F$35:$G$35</definedName>
    <definedName name="T18.1?L12">'[8]18.1'!$C$36:$D$36,'[8]18.1'!$F$36:$G$36</definedName>
    <definedName name="T18.1?L13">'[8]18.1'!$C$37:$D$37,'[8]18.1'!$F$37:$G$37</definedName>
    <definedName name="T18.1?L14">'[8]18.1'!$C$38:$D$38,'[8]18.1'!$F$38:$G$38</definedName>
    <definedName name="T18.1?L15">'[8]18.1'!$C$39:$D$39,'[8]18.1'!$F$39:$G$39</definedName>
    <definedName name="T18.1?L15.1">'[8]18.1'!$C$41:$D$41,'[8]18.1'!$F$41:$G$41</definedName>
    <definedName name="T18.1?L15.1.1">'[8]18.1'!$C$43:$D$43,'[8]18.1'!$F$43:$G$43</definedName>
    <definedName name="T18.1?L15.1.2">'[8]18.1'!$C$44:$D$44,'[8]18.1'!$F$44:$G$44</definedName>
    <definedName name="T18.1?L16">'[8]18.1'!$C$45:$D$45,'[8]18.1'!$F$45:$G$45</definedName>
    <definedName name="T18.1?L16.1">'[8]18.1'!$C$47:$D$47,'[8]18.1'!$F$47:$G$47</definedName>
    <definedName name="T18.1?L2">'[8]18.1'!$C$9:$D$9,'[8]18.1'!$F$9:$G$9</definedName>
    <definedName name="T18.1?L3">'[8]18.1'!$C$10:$D$10,'[8]18.1'!$F$10:$G$10</definedName>
    <definedName name="T18.1?L4">'[8]18.1'!$C$11:$D$11,'[8]18.1'!$F$11:$G$11</definedName>
    <definedName name="T18.1?L5">'[8]18.1'!$C$12:$D$12,'[8]18.1'!$F$12:$G$12</definedName>
    <definedName name="T18.1?L6">'[8]18.1'!$C$13:$D$13,'[8]18.1'!$F$13:$G$13</definedName>
    <definedName name="T18.1?L6.1">'[8]18.1'!$C$15:$D$15,'[8]18.1'!$F$15:$G$15</definedName>
    <definedName name="T18.1?L6.2">'[8]18.1'!$C$16:$D$16,'[8]18.1'!$F$16:$G$16</definedName>
    <definedName name="T18.1?L6.3">'[8]18.1'!$C$17:$D$17,'[8]18.1'!$F$17:$G$17</definedName>
    <definedName name="T18.1?L7">'[8]18.1'!$C$18:$D$18,'[8]18.1'!$F$18:$G$18</definedName>
    <definedName name="T18.1?L8">'[8]18.1'!$C$19:$D$19,'[8]18.1'!$F$19:$G$19</definedName>
    <definedName name="T18.1?L9">'[8]18.1'!$C$20:$D$20,'[8]18.1'!$F$20:$G$20</definedName>
    <definedName name="T18.1?L9.1">'[8]18.1'!$C$22:$D$22,'[8]18.1'!$F$22:$G$22</definedName>
    <definedName name="T18.1?L9.2">'[8]18.1'!$C$23:$D$23,'[8]18.1'!$F$23:$G$23</definedName>
    <definedName name="T18.1?L9.3">'[8]18.1'!$C$24:$D$24,'[8]18.1'!$F$24:$G$24</definedName>
    <definedName name="T18.1?L9.4">'[8]18.1'!$C$25:$D$25,'[8]18.1'!$F$25:$G$25</definedName>
    <definedName name="T18.1?L9.5">'[8]18.1'!$C$26:$D$26,'[8]18.1'!$F$26:$G$26</definedName>
    <definedName name="T18.1?L9.5.x">'[8]18.1'!$C$28:$D$28,'[8]18.1'!$F$28:$G$28</definedName>
    <definedName name="T18.1?L9.6">'[8]18.1'!$C$30:$D$30,'[8]18.1'!$F$30:$G$30</definedName>
    <definedName name="T18.1?L9.6.x">'[8]18.1'!$C$32:$D$32,'[8]18.1'!$F$32:$G$32</definedName>
    <definedName name="T18.1?Name">'[8]18.1'!$H$1</definedName>
    <definedName name="T18.1?Table">'[8]18.1'!$A$3:$H$47</definedName>
    <definedName name="T18.1?Title">'[8]18.1'!$A$2:$G$2</definedName>
    <definedName name="T18.1?unit?ТРУБ">'[8]18.1'!$C$8:$G$47</definedName>
    <definedName name="T18.2?axis?R?ВРАС">'[8]18.2'!$C$31:$F$31,'[8]18.2'!$C$35:$F$35</definedName>
    <definedName name="T18.2?axis?R?ВРАС?">'[8]18.2'!$B$31:$B$31,'[8]18.2'!$B$35:$B$35</definedName>
    <definedName name="T18.2?axis?R?НАП">'[8]18.2'!$C$41:$F$44,'[8]18.2'!$C$15:$F$18</definedName>
    <definedName name="T18.2?axis?R?НАП?">'[8]18.2'!$B$15:$B$18,'[8]18.2'!$B$41:$B$44</definedName>
    <definedName name="T18.2?axis?ПРД?БАЗ">'[8]18.2'!$C$9:$D$50</definedName>
    <definedName name="T18.2?axis?ПРД?РЕГ">'[8]18.2'!$E$9:$F$50</definedName>
    <definedName name="T18.2?Columns">'[15]18.2'!$F$5:$J$5</definedName>
    <definedName name="T18.2?Data">'[8]18.2'!$C$49:$F$50,'[8]18.2'!$C$9:$F$12,'[8]18.2'!$C$14:$F$23,'[8]18.2'!$C$25:$F$29,'[8]18.2'!$C$31:$F$31,'[8]18.2'!$C$33:$F$33,'[8]18.2'!$C$35:$F$35,'[8]18.2'!$C$37:$F$39,'[8]18.2'!$C$41:$F$47</definedName>
    <definedName name="T18.2?item_ext?ВСЕГО">'[8]18.2'!$C$9:$C$50,'[8]18.2'!$E$9:$E$50</definedName>
    <definedName name="T18.2?item_ext?СБЫТ">'[25]18.2'!#REF!,'[25]18.2'!#REF!</definedName>
    <definedName name="T18.2?ItemComments">'[15]18.2'!$E$6:$E$64</definedName>
    <definedName name="T18.2?Items">'[15]18.2'!$C$6:$C$64</definedName>
    <definedName name="T18.2?L1">'[8]18.2'!$C$9:$F$9</definedName>
    <definedName name="T18.2?L10">'[8]18.2'!$C$39:$F$39</definedName>
    <definedName name="T18.2?L10.x">'[8]18.2'!$C$41:$F$44</definedName>
    <definedName name="T18.2?L11">'[8]18.2'!$C$45:$F$45</definedName>
    <definedName name="T18.2?L12">'[8]18.2'!$C$46:$F$46</definedName>
    <definedName name="T18.2?L13">'[8]18.2'!$C$47:$F$47</definedName>
    <definedName name="T18.2?L13.1">'[8]18.2'!$C$49:$F$49</definedName>
    <definedName name="T18.2?L14">'[8]18.2'!$C$50:$F$50</definedName>
    <definedName name="T18.2?L2">'[8]18.2'!$C$10:$F$10</definedName>
    <definedName name="T18.2?L3">'[8]18.2'!$C$11:$F$11</definedName>
    <definedName name="T18.2?L4">'[8]18.2'!$C$12:$F$12</definedName>
    <definedName name="T18.2?L4.1">'[8]18.2'!$C$14:$F$14</definedName>
    <definedName name="T18.2?L4.1.x">'[8]18.2'!$C$15:$F$18</definedName>
    <definedName name="T18.2?L4.2">'[8]18.2'!$C$19:$F$19</definedName>
    <definedName name="T18.2?L4.3">'[8]18.2'!$C$20:$F$20</definedName>
    <definedName name="T18.2?L5">'[8]18.2'!$C$21:$F$21</definedName>
    <definedName name="T18.2?L6">'[8]18.2'!$C$22:$F$22</definedName>
    <definedName name="T18.2?L7">'[8]18.2'!$C$23:$F$23</definedName>
    <definedName name="T18.2?L7.1">'[8]18.2'!$C$25:$F$25</definedName>
    <definedName name="T18.2?L7.2">'[8]18.2'!$C$26:$F$26</definedName>
    <definedName name="T18.2?L7.3">'[8]18.2'!$C$27:$F$27</definedName>
    <definedName name="T18.2?L7.4">'[8]18.2'!$C$28:$F$28</definedName>
    <definedName name="T18.2?L7.5">'[8]18.2'!$C$29:$F$29</definedName>
    <definedName name="T18.2?L7.5.x">'[8]18.2'!$C$31:$F$31</definedName>
    <definedName name="T18.2?L7.6">'[8]18.2'!$C$33:$F$33</definedName>
    <definedName name="T18.2?L7.6.x">'[8]18.2'!$C$35:$F$35</definedName>
    <definedName name="T18.2?L8">'[8]18.2'!$C$37:$F$37</definedName>
    <definedName name="T18.2?L9">'[8]18.2'!$C$38:$F$38</definedName>
    <definedName name="T18.2?Name">'[8]18.2'!$F$1</definedName>
    <definedName name="T18.2?Scope">'[15]18.2'!$F$6:$J$64</definedName>
    <definedName name="T18.2?Table">'[8]18.2'!$A$3:$F$58</definedName>
    <definedName name="T18.2?Title">'[8]18.2'!$A$2:$F$2</definedName>
    <definedName name="T18.2?unit?ТРУБ">'[8]18.2'!$C$9:$F$50</definedName>
    <definedName name="T18.2?Units">'[15]18.2'!$D$6:$D$64</definedName>
    <definedName name="T18.2?ВРАС">'[25]18.2'!$B$41:$B$43,'[25]18.2'!$B$28:$B$37</definedName>
    <definedName name="T18.2_Protect" localSheetId="1">'[25]18.2'!$F$63:$J$64,'[25]18.2'!$F$67:$J$67,'[25]18.2'!$F$69:$J$72,'[25]18.2'!$F$6:$J$8,P1_T18.2_Protect</definedName>
    <definedName name="T18.2_Protect" localSheetId="0">'[25]18.2'!$F$63:$J$64,'[25]18.2'!$F$67:$J$67,'[25]18.2'!$F$69:$J$72,'[25]18.2'!$F$6:$J$8,P1_T18.2_Protect</definedName>
    <definedName name="T18.2_Protect">'[25]18.2'!$F$63:$J$64,'[25]18.2'!$F$67:$J$67,'[25]18.2'!$F$69:$J$72,'[25]18.2'!$F$6:$J$8,P1_T18.2_Protect</definedName>
    <definedName name="T18?axis?R?ВРАС">'[8]18'!$C$28:$D$28,'[8]18'!$C$32:$D$32</definedName>
    <definedName name="T18?axis?R?ВРАС?">'[8]18'!$B$28:$B$28,'[8]18'!$B$32:$B$32</definedName>
    <definedName name="T18?axis?ПРД?БАЗ">'[8]18'!$C$7:$C$55</definedName>
    <definedName name="T18?axis?ПРД?РЕГ">'[8]18'!$D$7:$D$55</definedName>
    <definedName name="T18?Data">'[8]18'!$C$44:$D$44,'[8]18'!$C$46:$D$49,'[8]18'!$C$51:$D$55,'[8]18'!$C$7:$D$12,'[8]18'!$C$14:$D$19,'[8]18'!$C$21:$D$26,'[8]18'!$C$28:$D$28,'[8]18'!$C$30:$D$30,'[8]18'!$C$32:$D$32,'[8]18'!$C$34:$D$42</definedName>
    <definedName name="T18?L1">'[8]18'!$C$7:$D$7</definedName>
    <definedName name="T18?L10">'[8]18'!$C$34:$D$34</definedName>
    <definedName name="T18?L11">'[8]18'!$C$35:$D$35</definedName>
    <definedName name="T18?L11.1">'[8]18'!$C$36:$D$36</definedName>
    <definedName name="T18?L11.2">'[8]18'!$C$37:$D$37</definedName>
    <definedName name="T18?L12">'[8]18'!$C$38:$D$38</definedName>
    <definedName name="T18?L13">'[8]18'!$C$39:$D$39</definedName>
    <definedName name="T18?L14">'[8]18'!$C$40:$D$40</definedName>
    <definedName name="T18?L15">'[8]18'!$C$41:$D$41</definedName>
    <definedName name="T18?L16">'[8]18'!$C$42:$D$42</definedName>
    <definedName name="T18?L16.1">'[8]18'!$C$44:$D$44</definedName>
    <definedName name="T18?L16.1.1">'[8]18'!$C$46:$D$46</definedName>
    <definedName name="T18?L16.1.2">'[8]18'!$C$47:$D$47</definedName>
    <definedName name="T18?L16.1.3">'[8]18'!$C$48:$D$48</definedName>
    <definedName name="T18?L17">'[8]18'!$C$49:$D$49</definedName>
    <definedName name="T18?L17.1">'[8]18'!$C$51:$D$51</definedName>
    <definedName name="T18?L17.2">'[8]18'!$C$52:$D$52</definedName>
    <definedName name="T18?L17.3">'[8]18'!$C$53:$D$53</definedName>
    <definedName name="T18?L17.4">'[8]18'!$C$54:$D$54</definedName>
    <definedName name="T18?L18">'[8]18'!$C$55:$D$55</definedName>
    <definedName name="T18?L2">'[8]18'!$C$8:$D$8</definedName>
    <definedName name="T18?L3">'[8]18'!$C$9:$D$9</definedName>
    <definedName name="T18?L4">'[8]18'!$C$10:$D$10</definedName>
    <definedName name="T18?L5">'[8]18'!$C$11:$D$11</definedName>
    <definedName name="T18?L6">'[8]18'!$C$12:$D$12</definedName>
    <definedName name="T18?L6.1">'[8]18'!$C$14:$D$14</definedName>
    <definedName name="T18?L6.2">'[8]18'!$C$15:$D$15</definedName>
    <definedName name="T18?L6.3">'[8]18'!$C$16:$D$16</definedName>
    <definedName name="T18?L7">'[8]18'!$C$17:$D$17</definedName>
    <definedName name="T18?L8">'[8]18'!$C$18:$D$18</definedName>
    <definedName name="T18?L9">'[8]18'!$C$19:$D$19</definedName>
    <definedName name="T18?L9.1">'[8]18'!$C$21:$D$21</definedName>
    <definedName name="T18?L9.2">'[8]18'!$C$22:$D$22</definedName>
    <definedName name="T18?L9.3">'[8]18'!$C$23:$D$23</definedName>
    <definedName name="T18?L9.4">'[8]18'!$C$24:$D$24</definedName>
    <definedName name="T18?L9.5">'[8]18'!$C$25:$D$25</definedName>
    <definedName name="T18?L9.6">'[8]18'!$C$26:$D$26</definedName>
    <definedName name="T18?L9.6.x">'[8]18'!$C$28:$D$28</definedName>
    <definedName name="T18?L9.7">'[8]18'!$C$30:$D$30</definedName>
    <definedName name="T18?L9.7.x">'[8]18'!$C$32:$D$32</definedName>
    <definedName name="T18?Name">'[8]18'!$D$1</definedName>
    <definedName name="T18?Table">'[8]18'!$A$3:$D$55</definedName>
    <definedName name="T18?Title">'[8]18'!$A$2:$D$2</definedName>
    <definedName name="T18?unit?ТРУБ">'[8]18'!$C$7:$D$55</definedName>
    <definedName name="T18_1_Copy1">'[8]18.1'!$A$28:$IV$28</definedName>
    <definedName name="T18_1_Copy2">'[8]18.1'!$A$32:$IV$32</definedName>
    <definedName name="T18_1_Copy3">'[8]18.1'!$F$1:$G$65536</definedName>
    <definedName name="T18_1_Name1">'[8]18.1'!$B$28:$B$28</definedName>
    <definedName name="T18_1_Name2">'[8]18.1'!$B$32:$B$32</definedName>
    <definedName name="T18_1_Name3">'[8]18.1'!$F$4</definedName>
    <definedName name="T18_2_Copy1">'[8]18.2'!$A$31:$IV$31</definedName>
    <definedName name="T18_2_Copy2">'[8]18.2'!$A$35:$IV$35</definedName>
    <definedName name="T18_2_Name1">'[8]18.2'!$B$31:$B$31</definedName>
    <definedName name="T18_2_Name2">'[8]18.2'!$B$35:$B$35</definedName>
    <definedName name="T18_Copy1">'[8]18'!$A$28:$IV$28</definedName>
    <definedName name="T18_Copy2">'[8]18'!$A$32:$IV$32</definedName>
    <definedName name="T18_Name1">'[8]18'!$B$28:$B$28</definedName>
    <definedName name="T18_Name2">'[8]18'!$B$32:$B$32</definedName>
    <definedName name="T19.1.1?axis?C?ПЭ">'[8]19.1.1'!$C$9:$G$44</definedName>
    <definedName name="T19.1.1?axis?C?ПЭ?">'[8]19.1.1'!$C$5:$G$5</definedName>
    <definedName name="T19.1.1?axis?C?СЦТ">'[8]19.1.1'!$C$9:$G$44</definedName>
    <definedName name="T19.1.1?axis?C?СЦТ?">'[8]19.1.1'!$C$6:$G$6</definedName>
    <definedName name="T19.1.1?axis?R?ВРАС">'[8]19.1.1'!$C$29:$G$29,'[8]19.1.1'!$C$33:$G$33</definedName>
    <definedName name="T19.1.1?axis?R?ВРАС?">'[8]19.1.1'!$B$29:$B$29,'[8]19.1.1'!$B$33:$B$33</definedName>
    <definedName name="T19.1.1?axis?ПРД?БАЗ">'[8]19.1.1'!$C$9:$C$44,'[8]19.1.1'!$F$9:$F$44</definedName>
    <definedName name="T19.1.1?axis?ПРД?РЕГ">'[8]19.1.1'!$D$9:$D$44,'[8]19.1.1'!$G$9:$G$44</definedName>
    <definedName name="T19.1.1?Data" localSheetId="1">P1_T19.1.1?Data,P2_T19.1.1?Data</definedName>
    <definedName name="T19.1.1?Data" localSheetId="0">P1_T19.1.1?Data,P2_T19.1.1?Data</definedName>
    <definedName name="T19.1.1?Data">P1_T19.1.1?Data,P2_T19.1.1?Data</definedName>
    <definedName name="T19.1.1?L1">'[8]19.1.1'!$C$9:$D$9,'[8]19.1.1'!$F$9:$G$9</definedName>
    <definedName name="T19.1.1?L10">'[8]19.1.1'!$C$35:$D$35,'[8]19.1.1'!$F$35:$G$35</definedName>
    <definedName name="T19.1.1?L11">'[8]19.1.1'!$C$36:$D$36,'[8]19.1.1'!$F$36:$G$36</definedName>
    <definedName name="T19.1.1?L12">'[8]19.1.1'!$C$37:$D$37,'[8]19.1.1'!$F$37:$G$37</definedName>
    <definedName name="T19.1.1?L13">'[8]19.1.1'!$C$38:$D$38,'[8]19.1.1'!$F$38:$G$38</definedName>
    <definedName name="T19.1.1?L14">'[8]19.1.1'!$C$39:$D$39,'[8]19.1.1'!$F$39:$G$39</definedName>
    <definedName name="T19.1.1?L14.1">'[8]19.1.1'!$C$41:$D$41,'[8]19.1.1'!$F$41:$G$41</definedName>
    <definedName name="T19.1.1?L15">'[8]19.1.1'!$C$42:$D$42,'[8]19.1.1'!$F$42:$G$42</definedName>
    <definedName name="T19.1.1?L15.1">'[8]19.1.1'!$C$44:$D$44,'[8]19.1.1'!$F$44:$G$44</definedName>
    <definedName name="T19.1.1?L2">'[8]19.1.1'!$C$10:$D$10,'[8]19.1.1'!$F$10:$G$10</definedName>
    <definedName name="T19.1.1?L3">'[8]19.1.1'!$C$11:$D$11,'[8]19.1.1'!$F$11:$G$11</definedName>
    <definedName name="T19.1.1?L4">'[8]19.1.1'!$C$12:$D$12,'[8]19.1.1'!$F$12:$G$12</definedName>
    <definedName name="T19.1.1?L5">'[8]19.1.1'!$C$13:$D$13,'[8]19.1.1'!$F$13:$G$13</definedName>
    <definedName name="T19.1.1?L6">'[8]19.1.1'!$C$14:$D$14,'[8]19.1.1'!$F$14:$G$14</definedName>
    <definedName name="T19.1.1?L6.1">'[8]19.1.1'!$C$16:$D$16,'[8]19.1.1'!$F$16:$G$16</definedName>
    <definedName name="T19.1.1?L6.2">'[8]19.1.1'!$C$17:$D$17,'[8]19.1.1'!$F$17:$G$17</definedName>
    <definedName name="T19.1.1?L6.3">'[8]19.1.1'!$C$18:$D$18,'[8]19.1.1'!$F$18:$G$18</definedName>
    <definedName name="T19.1.1?L7">'[8]19.1.1'!$C$19:$D$19,'[8]19.1.1'!$F$19:$G$19</definedName>
    <definedName name="T19.1.1?L8">'[8]19.1.1'!$C$20:$D$20,'[8]19.1.1'!$F$20:$G$20</definedName>
    <definedName name="T19.1.1?L9">'[8]19.1.1'!$C$21:$D$21,'[8]19.1.1'!$F$21:$G$21</definedName>
    <definedName name="T19.1.1?L9.1">'[8]19.1.1'!$C$23:$D$23,'[8]19.1.1'!$F$23:$G$23</definedName>
    <definedName name="T19.1.1?L9.2">'[8]19.1.1'!$C$24:$D$24,'[8]19.1.1'!$F$24:$G$24</definedName>
    <definedName name="T19.1.1?L9.3">'[8]19.1.1'!$C$25:$D$25,'[8]19.1.1'!$F$25:$G$25</definedName>
    <definedName name="T19.1.1?L9.4">'[8]19.1.1'!$C$26:$D$26,'[8]19.1.1'!$F$26:$G$26</definedName>
    <definedName name="T19.1.1?L9.5">'[8]19.1.1'!$C$27:$D$27,'[8]19.1.1'!$F$27:$G$27</definedName>
    <definedName name="T19.1.1?L9.5.x">'[8]19.1.1'!$C$29:$D$29,'[8]19.1.1'!$F$29:$G$29</definedName>
    <definedName name="T19.1.1?L9.6">'[8]19.1.1'!$C$31:$D$31,'[8]19.1.1'!$F$31:$G$31</definedName>
    <definedName name="T19.1.1?L9.6.x">'[8]19.1.1'!$C$33:$D$33,'[8]19.1.1'!$F$33:$G$33</definedName>
    <definedName name="T19.1.1?Name">'[8]19.1.1'!$H$1</definedName>
    <definedName name="T19.1.1?Table">'[8]19.1.1'!$A$3:$H$44</definedName>
    <definedName name="T19.1.1?Title">'[8]19.1.1'!$A$2:$G$2</definedName>
    <definedName name="T19.1.1?unit?ТРУБ">'[8]19.1.1'!$C$9:$G$44</definedName>
    <definedName name="T19.1.2?axis?C?СЦТ">'[8]19.1.2'!$C$9:$G$44</definedName>
    <definedName name="T19.1.2?axis?C?СЦТ?">'[8]19.1.2'!$C$5:$G$5</definedName>
    <definedName name="T19.1.2?axis?R?ВРАС">'[8]19.1.2'!$C$29:$G$29,'[8]19.1.2'!$C$33:$G$33</definedName>
    <definedName name="T19.1.2?axis?R?ВРАС?">'[8]19.1.2'!$B$29:$B$29,'[8]19.1.2'!$B$33:$B$33</definedName>
    <definedName name="T19.1.2?axis?ПРД?БАЗ">'[8]19.1.2'!$C$9:$C$44,'[8]19.1.2'!$F$9:$F$44</definedName>
    <definedName name="T19.1.2?axis?ПРД?РЕГ">'[8]19.1.2'!$D$9:$D$44,'[8]19.1.2'!$G$9:$G$44</definedName>
    <definedName name="T19.1.2?Data" localSheetId="1">P1_T19.1.2?Data,P2_T19.1.2?Data</definedName>
    <definedName name="T19.1.2?Data" localSheetId="0">P1_T19.1.2?Data,P2_T19.1.2?Data</definedName>
    <definedName name="T19.1.2?Data">P1_T19.1.2?Data,P2_T19.1.2?Data</definedName>
    <definedName name="T19.1.2?L1">'[8]19.1.2'!$C$9:$D$9,'[8]19.1.2'!$F$9:$G$9</definedName>
    <definedName name="T19.1.2?L10">'[8]19.1.2'!$C$35:$D$35,'[8]19.1.2'!$F$35:$G$35</definedName>
    <definedName name="T19.1.2?L11">'[8]19.1.2'!$C$36:$D$36,'[8]19.1.2'!$F$36:$G$36</definedName>
    <definedName name="T19.1.2?L12">'[8]19.1.2'!$C$37:$D$37,'[8]19.1.2'!$F$37:$G$37</definedName>
    <definedName name="T19.1.2?L13">'[8]19.1.2'!$C$38:$D$38,'[8]19.1.2'!$F$38:$G$38</definedName>
    <definedName name="T19.1.2?L14">'[8]19.1.2'!$C$39:$D$39,'[8]19.1.2'!$F$39:$G$39</definedName>
    <definedName name="T19.1.2?L14.1">'[8]19.1.2'!$C$41:$D$41,'[8]19.1.2'!$F$41:$G$41</definedName>
    <definedName name="T19.1.2?L15">'[8]19.1.2'!$C$42:$D$42,'[8]19.1.2'!$F$42:$G$42</definedName>
    <definedName name="T19.1.2?L15.1">'[8]19.1.2'!$C$44:$D$44,'[8]19.1.2'!$F$44:$G$44</definedName>
    <definedName name="T19.1.2?L2">'[8]19.1.2'!$C$10:$D$10,'[8]19.1.2'!$F$10:$G$10</definedName>
    <definedName name="T19.1.2?L3">'[8]19.1.2'!$C$11:$D$11,'[8]19.1.2'!$F$11:$G$11</definedName>
    <definedName name="T19.1.2?L4">'[8]19.1.2'!$C$12:$D$12,'[8]19.1.2'!$F$12:$G$12</definedName>
    <definedName name="T19.1.2?L5">'[8]19.1.2'!$C$13:$D$13,'[8]19.1.2'!$F$13:$G$13</definedName>
    <definedName name="T19.1.2?L6">'[8]19.1.2'!$C$14:$D$14,'[8]19.1.2'!$F$14:$G$14</definedName>
    <definedName name="T19.1.2?L6.1">'[8]19.1.2'!$C$16:$D$16,'[8]19.1.2'!$F$16:$G$16</definedName>
    <definedName name="T19.1.2?L6.2">'[8]19.1.2'!$C$17:$D$17,'[8]19.1.2'!$F$17:$G$17</definedName>
    <definedName name="T19.1.2?L6.3">'[8]19.1.2'!$C$18:$D$18,'[8]19.1.2'!$F$18:$G$18</definedName>
    <definedName name="T19.1.2?L7">'[8]19.1.2'!$C$19:$D$19,'[8]19.1.2'!$F$19:$G$19</definedName>
    <definedName name="T19.1.2?L8">'[8]19.1.2'!$C$20:$D$20,'[8]19.1.2'!$F$20:$G$20</definedName>
    <definedName name="T19.1.2?L9">'[8]19.1.2'!$C$21:$D$21,'[8]19.1.2'!$F$21:$G$21</definedName>
    <definedName name="T19.1.2?L9.1">'[8]19.1.2'!$C$23:$D$23,'[8]19.1.2'!$F$23:$G$23</definedName>
    <definedName name="T19.1.2?L9.2">'[8]19.1.2'!$C$24:$D$24,'[8]19.1.2'!$F$24:$G$24</definedName>
    <definedName name="T19.1.2?L9.3">'[8]19.1.2'!$C$25:$D$25,'[8]19.1.2'!$F$25:$G$25</definedName>
    <definedName name="T19.1.2?L9.4">'[8]19.1.2'!$C$26:$D$26,'[8]19.1.2'!$F$26:$G$26</definedName>
    <definedName name="T19.1.2?L9.5">'[8]19.1.2'!$C$27:$D$27,'[8]19.1.2'!$F$27:$G$27</definedName>
    <definedName name="T19.1.2?L9.5.x">'[8]19.1.2'!$C$29:$D$29,'[8]19.1.2'!$F$29:$G$29</definedName>
    <definedName name="T19.1.2?L9.6">'[8]19.1.2'!$C$31:$D$31,'[8]19.1.2'!$F$31:$G$31</definedName>
    <definedName name="T19.1.2?L9.6.x">'[8]19.1.2'!$C$33:$D$33,'[8]19.1.2'!$F$33:$G$33</definedName>
    <definedName name="T19.1.2?Name">'[8]19.1.2'!$H$1</definedName>
    <definedName name="T19.1.2?Table">'[8]19.1.2'!$A$3:$H$44</definedName>
    <definedName name="T19.1.2?Title">'[8]19.1.2'!$A$2:$G$2</definedName>
    <definedName name="T19.1.2?unit?ТРУБ">'[8]19.1.2'!$C$9:$G$44</definedName>
    <definedName name="T19.2?axis?C?СЦТ">'[8]19.2'!$C$10:$K$49</definedName>
    <definedName name="T19.2?axis?C?СЦТ?">'[8]19.2'!$C$5:$K$5</definedName>
    <definedName name="T19.2?axis?R?ВРАС">'[8]19.2'!$C$33:$K$33,'[8]19.2'!$C$37:$K$37</definedName>
    <definedName name="T19.2?axis?R?ВРАС?">'[8]19.2'!$B$33:$B$33,'[8]19.2'!$B$37:$B$37</definedName>
    <definedName name="T19.2?axis?ПРД?БАЗ">'[8]19.2'!$H$10:$I$49,'[8]19.2'!$C$10:$D$49</definedName>
    <definedName name="T19.2?axis?ПРД?РЕГ">'[8]19.2'!$E$10:$F$49,'[8]19.2'!$J$10:$K$49</definedName>
    <definedName name="T19.2?Data" localSheetId="1">P1_T19.2?Data,P2_T19.2?Data</definedName>
    <definedName name="T19.2?Data" localSheetId="0">P1_T19.2?Data,P2_T19.2?Data</definedName>
    <definedName name="T19.2?Data">P1_T19.2?Data,P2_T19.2?Data</definedName>
    <definedName name="T19.2?item_ext?СБЫТ">'[8]19.2'!$I$10:$I$46,'[8]19.2'!$K$10:$K$46,'[8]19.2'!$D$10:$D$46,'[8]19.2'!$F$10:$F$46</definedName>
    <definedName name="T19.2?L1">'[8]19.2'!$C$10:$F$10,'[8]19.2'!$H$10:$K$10</definedName>
    <definedName name="T19.2?L1.1">'[8]19.2'!$C$12:$F$12,'[8]19.2'!$H$12:$K$12</definedName>
    <definedName name="T19.2?L1.2">'[8]19.2'!$C$13:$F$13,'[8]19.2'!$H$13:$K$13</definedName>
    <definedName name="T19.2?L1.3">'[8]19.2'!$C$14:$F$14,'[8]19.2'!$H$14:$K$14</definedName>
    <definedName name="T19.2?L10">'[8]19.2'!$C$40:$F$40,'[8]19.2'!$H$40:$K$40</definedName>
    <definedName name="T19.2?L11">'[8]19.2'!$C$41:$F$41,'[8]19.2'!$H$41:$K$41</definedName>
    <definedName name="T19.2?L12">'[8]19.2'!$C$42:$F$42,'[8]19.2'!$H$42:$K$42</definedName>
    <definedName name="T19.2?L13">'[8]19.2'!$C$43:$F$43,'[8]19.2'!$H$43:$K$43</definedName>
    <definedName name="T19.2?L14">'[8]19.2'!$C$44:$F$44,'[8]19.2'!$H$44:$K$44</definedName>
    <definedName name="T19.2?L14.1">'[8]19.2'!$C$46:$F$46,'[8]19.2'!$H$46:$K$46</definedName>
    <definedName name="T19.2?L15.1">'[8]19.2'!$C$48:$K$48</definedName>
    <definedName name="T19.2?L15.2">'[8]19.2'!$C$49:$K$49</definedName>
    <definedName name="T19.2?L2">'[8]19.2'!$C$15:$F$15,'[8]19.2'!$H$15:$K$15</definedName>
    <definedName name="T19.2?L3">'[8]19.2'!$C$16:$F$16,'[8]19.2'!$H$16:$K$16</definedName>
    <definedName name="T19.2?L4">'[8]19.2'!$C$17:$F$17,'[8]19.2'!$H$17:$K$17</definedName>
    <definedName name="T19.2?L5">'[8]19.2'!$C$18:$F$18,'[8]19.2'!$H$18:$K$18</definedName>
    <definedName name="T19.2?L5.1">'[8]19.2'!$C$20:$F$20,'[8]19.2'!$H$20:$K$20</definedName>
    <definedName name="T19.2?L5.2">'[8]19.2'!$C$21:$F$21,'[8]19.2'!$H$21:$K$21</definedName>
    <definedName name="T19.2?L5.3">'[8]19.2'!$C$22:$F$22,'[8]19.2'!$H$22:$K$22</definedName>
    <definedName name="T19.2?L6">'[8]19.2'!$C$23:$F$23,'[8]19.2'!$H$23:$K$23</definedName>
    <definedName name="T19.2?L7">'[8]19.2'!$C$24:$F$24,'[8]19.2'!$H$24:$K$24</definedName>
    <definedName name="T19.2?L8">'[8]19.2'!$C$25:$F$25,'[8]19.2'!$H$25:$K$25</definedName>
    <definedName name="T19.2?L8.1">'[8]19.2'!$C$27:$F$27,'[8]19.2'!$H$27:$K$27</definedName>
    <definedName name="T19.2?L8.2">'[8]19.2'!$C$28:$F$28,'[8]19.2'!$H$28:$K$28</definedName>
    <definedName name="T19.2?L8.3">'[8]19.2'!$C$29:$F$29,'[8]19.2'!$H$29:$K$29</definedName>
    <definedName name="T19.2?L8.4">'[8]19.2'!$C$30:$F$30,'[8]19.2'!$H$30:$K$30</definedName>
    <definedName name="T19.2?L8.5">'[8]19.2'!$C$31:$F$31,'[8]19.2'!$H$31:$K$31</definedName>
    <definedName name="T19.2?L8.5.x">'[8]19.2'!$C$33:$F$33,'[8]19.2'!$H$33:$K$33</definedName>
    <definedName name="T19.2?L8.6">'[8]19.2'!$C$35:$F$35,'[8]19.2'!$H$35:$K$35</definedName>
    <definedName name="T19.2?L8.6.x">'[8]19.2'!$C$37:$F$37,'[8]19.2'!$H$37:$K$37</definedName>
    <definedName name="T19.2?L9">'[8]19.2'!$C$39:$F$39,'[8]19.2'!$H$39:$K$39</definedName>
    <definedName name="T19.2?Name">'[8]19.2'!$L$1</definedName>
    <definedName name="T19.2?Table">'[8]19.2'!$A$3:$L$49</definedName>
    <definedName name="T19.2?Title">'[8]19.2'!$A$2:$K$2</definedName>
    <definedName name="T19.2?unit?РУБ.ГКАЛ">'[8]19.2'!$C$43:$K$43</definedName>
    <definedName name="T19.2?unit?ТГКАЛ">'[8]19.2'!$C$42:$K$42</definedName>
    <definedName name="T19.2?unit?ТРУБ">'[8]19.2'!$C$44:$K$49,'[8]19.2'!$C$10:$K$41</definedName>
    <definedName name="T19?axis?R?ВРАС">'[8]19'!$C$27:$D$27,'[8]19'!$C$31:$D$31</definedName>
    <definedName name="T19?axis?R?ВРАС?">'[8]19'!$B$27:$B$27,'[8]19'!$B$31:$B$31</definedName>
    <definedName name="T19?axis?ПРД?БАЗ">'[8]19'!$C$7:$C$50</definedName>
    <definedName name="T19?axis?ПРД?РЕГ">'[8]19'!$D$7:$D$50</definedName>
    <definedName name="T19?Data">'[20]19'!$J$8:$M$16,'[20]19'!$C$8:$H$16</definedName>
    <definedName name="T19?L1">'[8]19'!$C$7:$D$7</definedName>
    <definedName name="T19?L10">'[8]19'!$C$33:$D$33</definedName>
    <definedName name="T19?L10.1">'[8]19'!$C$34:$D$34</definedName>
    <definedName name="T19?L10.2">'[8]19'!$C$35:$D$35</definedName>
    <definedName name="T19?L11">'[8]19'!$C$36:$D$36</definedName>
    <definedName name="T19?L12">'[8]19'!$C$37:$D$37</definedName>
    <definedName name="T19?L13">'[8]19'!$C$38:$D$38</definedName>
    <definedName name="T19?L14">'[8]19'!$C$39:$D$39</definedName>
    <definedName name="T19?L15">'[8]19'!$C$40:$D$40</definedName>
    <definedName name="T19?L15.1">'[8]19'!$C$42:$D$42</definedName>
    <definedName name="T19?L15.1.1">'[8]19'!$C$44:$D$44</definedName>
    <definedName name="T19?L15.1.2">'[8]19'!$C$45:$D$45</definedName>
    <definedName name="T19?L16">'[8]19'!$C$46:$D$46</definedName>
    <definedName name="T19?L16.1">'[8]19'!$C$48:$D$48</definedName>
    <definedName name="T19?L16.2">'[8]19'!$C$49:$D$49</definedName>
    <definedName name="T19?L16.3">'[8]19'!$C$50:$D$50</definedName>
    <definedName name="T19?L2">'[8]19'!$C$8:$D$8</definedName>
    <definedName name="T19?L3">'[8]19'!$C$9:$D$9</definedName>
    <definedName name="T19?L4">'[8]19'!$C$10:$D$10</definedName>
    <definedName name="T19?L5">'[8]19'!$C$11:$D$11</definedName>
    <definedName name="T19?L6">'[8]19'!$C$12:$D$12</definedName>
    <definedName name="T19?L6.1">'[8]19'!$C$14:$D$14</definedName>
    <definedName name="T19?L6.2">'[8]19'!$C$15:$D$15</definedName>
    <definedName name="T19?L6.3">'[8]19'!$C$16:$D$16</definedName>
    <definedName name="T19?L7">'[8]19'!$C$17:$D$17</definedName>
    <definedName name="T19?L8">'[8]19'!$C$18:$D$18</definedName>
    <definedName name="T19?L9">'[8]19'!$C$19:$D$19</definedName>
    <definedName name="T19?L9.1">'[8]19'!$C$21:$D$21</definedName>
    <definedName name="T19?L9.2">'[8]19'!$C$22:$D$22</definedName>
    <definedName name="T19?L9.3">'[8]19'!$C$23:$D$23</definedName>
    <definedName name="T19?L9.4">'[8]19'!$C$24:$D$24</definedName>
    <definedName name="T19?L9.5">'[8]19'!$C$25:$D$25</definedName>
    <definedName name="T19?L9.5.x">'[8]19'!$C$27:$D$27</definedName>
    <definedName name="T19?L9.6">'[8]19'!$C$29:$D$29</definedName>
    <definedName name="T19?L9.6.x">'[8]19'!$C$31:$D$31</definedName>
    <definedName name="T19?Name">'[8]19'!$D$1</definedName>
    <definedName name="T19?Table">'[8]19'!$A$3:$D$50</definedName>
    <definedName name="T19?Title">'[8]19'!$A$2:$D$2</definedName>
    <definedName name="T19?unit?ТРУБ">'[8]19'!$C$7:$D$50</definedName>
    <definedName name="T19_1_1_Copy1">'[8]19.1.1'!$A$29:$IV$29</definedName>
    <definedName name="T19_1_1_Copy2">'[8]19.1.1'!$A$33:$IV$33</definedName>
    <definedName name="T19_1_1_Copy3">'[8]19.1.1'!$F$1:$G$65536</definedName>
    <definedName name="T19_1_1_Name1">'[8]19.1.1'!$B$29:$B$29</definedName>
    <definedName name="T19_1_1_Name2">'[8]19.1.1'!$B$33:$B$33</definedName>
    <definedName name="T19_1_1_Name3">'[8]19.1.1'!$F$4</definedName>
    <definedName name="T19_1_2_Copy1">'[8]19.1.2'!$A$29:$IV$29</definedName>
    <definedName name="T19_1_2_Copy2">'[8]19.1.2'!$A$33:$IV$33</definedName>
    <definedName name="T19_1_2_Copy3">'[8]19.1.2'!$F$1:$G$65536</definedName>
    <definedName name="T19_1_2_Name1">'[8]19.1.2'!$B$29:$B$29</definedName>
    <definedName name="T19_1_2_Name2">'[8]19.1.2'!$B$33:$B$33</definedName>
    <definedName name="T19_1_2_Name3">'[8]19.1.2'!$F$4</definedName>
    <definedName name="T19_2_Copy1">'[8]19.2'!$A$33:$IV$33</definedName>
    <definedName name="T19_2_Copy2">'[8]19.2'!$A$37:$IV$37</definedName>
    <definedName name="T19_2_Copy3">'[8]19.2'!$H$1:$K$65536</definedName>
    <definedName name="T19_2_Name1">'[8]19.2'!$B$33:$B$33</definedName>
    <definedName name="T19_2_Name2">'[8]19.2'!$B$37:$B$37</definedName>
    <definedName name="T19_2_Name3">'[8]19.2'!$H$4</definedName>
    <definedName name="T19_Copy1">'[8]19'!$A$27:$IV$27</definedName>
    <definedName name="T19_Copy2">'[8]19'!$A$31:$IV$31</definedName>
    <definedName name="T19_Name1">'[8]19'!$B$27:$B$27</definedName>
    <definedName name="T19_Name2">'[8]19'!$B$31:$B$31</definedName>
    <definedName name="T19_Protection">'[20]19'!$E$13:$H$13,'[20]19'!$E$15:$H$15,'[20]19'!$J$8:$M$11,'[20]19'!$J$13:$M$13,'[20]19'!$J$15:$M$15,'[20]19'!$E$4:$H$4,'[20]19'!$J$4:$M$4,'[20]19'!$E$8:$H$11</definedName>
    <definedName name="T2.1?axis?R?ПЭ">'[8]2.1'!$C$13:$D$13,'[8]2.1'!$C$27:$D$27,'[8]2.1'!$C$31:$D$31,'[8]2.1'!$C$38:$D$38,'[8]2.1'!$C$42:$D$42,'[8]2.1'!$C$9:$D$9</definedName>
    <definedName name="T2.1?axis?R?ПЭ?">'[8]2.1'!$B$13:$B$13,'[8]2.1'!$B$27:$B$27,'[8]2.1'!$B$31:$B$31,'[8]2.1'!$B$38:$B$38,'[8]2.1'!$B$42:$B$42,'[8]2.1'!$B$9:$B$9</definedName>
    <definedName name="T2.1?axis?ПРД?БАЗ">'[8]2.1'!$C$6:$C$45</definedName>
    <definedName name="T2.1?axis?ПРД?РЕГ">'[8]2.1'!$D$6:$D$45</definedName>
    <definedName name="T2.1?Data">#N/A</definedName>
    <definedName name="T2.1?L1">'[8]2.1'!$C$6:$D$6</definedName>
    <definedName name="T2.1?L1.1">'[8]2.1'!$C$7:$D$7</definedName>
    <definedName name="T2.1?L1.1.x">'[8]2.1'!$C$9:$D$9</definedName>
    <definedName name="T2.1?L1.2">'[8]2.1'!$C$11:$D$11</definedName>
    <definedName name="T2.1?L1.2.x">'[8]2.1'!$C$13:$D$13</definedName>
    <definedName name="T2.1?L2">'[8]2.1'!$C$15:$D$15</definedName>
    <definedName name="T2.1?L3">'[8]2.1'!$C$16:$D$16</definedName>
    <definedName name="T2.1?L3.1">'[8]2.1'!$C$17:$D$17</definedName>
    <definedName name="T2.1?L3.1.1">'[8]2.1'!$C$18:$D$18</definedName>
    <definedName name="T2.1?L3.1.1.ПРЦ">'[8]2.1'!$C$19:$D$19</definedName>
    <definedName name="T2.1?L3.1.2">'[8]2.1'!$C$20:$D$20</definedName>
    <definedName name="T2.1?L3.1.2.ГКАЛЧ">'[8]2.1'!$C$21:$D$21</definedName>
    <definedName name="T2.1?L3.2">'[8]2.1'!$C$22:$D$22</definedName>
    <definedName name="T2.1?L3.2.ПРЦ">'[8]2.1'!$C$23:$D$23</definedName>
    <definedName name="T2.1?L4">'[8]2.1'!$C$24:$D$24</definedName>
    <definedName name="T2.1?L4.1">'[8]2.1'!$C$25:$D$25</definedName>
    <definedName name="T2.1?L4.1.x">'[8]2.1'!$C$27:$D$27</definedName>
    <definedName name="T2.1?L4.2">'[8]2.1'!$C$29:$D$29</definedName>
    <definedName name="T2.1?L4.2.x">'[8]2.1'!$C$31:$D$31</definedName>
    <definedName name="T2.1?L5">'[8]2.1'!$C$33:$D$33</definedName>
    <definedName name="T2.1?L6">'[8]2.1'!$C$34:$D$34</definedName>
    <definedName name="T2.1?L7">'[8]2.1'!$C$35:$D$35</definedName>
    <definedName name="T2.1?L7.1">'[8]2.1'!$C$36:$D$36</definedName>
    <definedName name="T2.1?L7.1.x">'[8]2.1'!$C$38:$D$38</definedName>
    <definedName name="T2.1?L7.2">'[8]2.1'!$C$40:$D$40</definedName>
    <definedName name="T2.1?L7.2.x">'[8]2.1'!$C$42:$D$42</definedName>
    <definedName name="T2.1?L7.3">'[8]2.1'!$C$45:$D$45</definedName>
    <definedName name="T2.1?Name">'[8]2.1'!$D$1</definedName>
    <definedName name="T2.1?Table">'[8]2.1'!$A$3:$D$45</definedName>
    <definedName name="T2.1?Title">'[8]2.1'!$A$2:$D$2</definedName>
    <definedName name="T2.1?unit?КВТЧ.ГКАЛ">'[8]2.1'!$C$21:$D$21</definedName>
    <definedName name="T2.1?unit?МКВТЧ">'[8]2.1'!$C$20:$D$20,'[8]2.1'!$C$22:$D$22,'[8]2.1'!$C$24:$D$45,'[8]2.1'!$C$6:$D$18</definedName>
    <definedName name="T2.1?unit?ПРЦ">'[8]2.1'!$C$23:$D$23,'[8]2.1'!$C$19:$D$19</definedName>
    <definedName name="T2.1_Copy1">'[8]2.1'!$A$9:$IV$9</definedName>
    <definedName name="T2.1_Copy2">'[8]2.1'!$A$13:$IV$13</definedName>
    <definedName name="T2.1_Copy3">'[8]2.1'!$A$27:$IV$27</definedName>
    <definedName name="T2.1_Copy4">'[8]2.1'!$A$31:$IV$31</definedName>
    <definedName name="T2.1_Copy5">'[8]2.1'!$A$38:$IV$38</definedName>
    <definedName name="T2.1_Copy6">'[8]2.1'!$A$42:$IV$42</definedName>
    <definedName name="T2.1_Name1">'[8]2.1'!$B$9:$B$9</definedName>
    <definedName name="T2.1_Name2">'[8]2.1'!$B$13:$B$13</definedName>
    <definedName name="T2.1_Name3">'[8]2.1'!$B$27:$B$27</definedName>
    <definedName name="T2.1_Name4">'[8]2.1'!$B$31:$B$31</definedName>
    <definedName name="T2.1_Name5">'[8]2.1'!$B$38:$B$38</definedName>
    <definedName name="T2.1_Name6">'[8]2.1'!$B$42:$B$42</definedName>
    <definedName name="T2.2?axis?ПРД?БАЗ">'[8]2.2'!$C$6:$C$25</definedName>
    <definedName name="T2.2?axis?ПРД?РЕГ">'[8]2.2'!$D$6:$D$25</definedName>
    <definedName name="T2.2?Data">'[8]2.2'!$C$10:$D$16,'[8]2.2'!$C$18:$D$21,'[8]2.2'!$C$23:$D$25,'[8]2.2'!$C$6:$D$8</definedName>
    <definedName name="T2.2?L1">'[8]2.2'!$C$6:$D$6</definedName>
    <definedName name="T2.2?L2">'[8]2.2'!$C$7:$D$7</definedName>
    <definedName name="T2.2?L2.1">'[8]2.2'!$C$8:$D$8</definedName>
    <definedName name="T2.2?L2.1.1">'[8]2.2'!$C$10:$D$10</definedName>
    <definedName name="T2.2?L2.1.2">'[8]2.2'!$C$11:$D$11</definedName>
    <definedName name="T2.2?L2.2">'[8]2.2'!$C$12:$D$12</definedName>
    <definedName name="T2.2?L2.3">'[8]2.2'!$C$13:$D$13</definedName>
    <definedName name="T2.2?L3">'[8]2.2'!$C$14:$D$14</definedName>
    <definedName name="T2.2?L3.1">'[8]2.2'!$C$15:$D$15</definedName>
    <definedName name="T2.2?L4">'[8]2.2'!$C$16:$D$16</definedName>
    <definedName name="T2.2?L4.1">'[8]2.2'!$C$18:$D$18</definedName>
    <definedName name="T2.2?L4.2">'[8]2.2'!$C$19:$D$19</definedName>
    <definedName name="T2.2?L4.3">'[8]2.2'!$C$20:$D$20</definedName>
    <definedName name="T2.2?L5">'[8]2.2'!$C$21:$D$21</definedName>
    <definedName name="T2.2?L5.1">'[8]2.2'!$C$23:$D$23</definedName>
    <definedName name="T2.2?L5.2">'[8]2.2'!$C$24:$D$24</definedName>
    <definedName name="T2.2?L5.3">'[8]2.2'!$C$25:$D$25</definedName>
    <definedName name="T2.2?Name">'[8]2.2'!$D$1</definedName>
    <definedName name="T2.2?Table">'[8]2.2'!$A$3:$D$25</definedName>
    <definedName name="T2.2?Title">'[8]2.2'!$A$2:$D$2</definedName>
    <definedName name="T2.2?unit?МКВТЧ">'[8]2.2'!$C$6:$D$16,'[8]2.2'!$C$18:$D$21,'[8]2.2'!$C$23:$D$25</definedName>
    <definedName name="T2.3_Protect">'[25]2.3'!$F$30:$G$34,'[25]2.3'!$H$24:$K$28</definedName>
    <definedName name="T2?Columns">'[15]3'!$E$6:$X$6</definedName>
    <definedName name="T2_">#REF!</definedName>
    <definedName name="T20.1?axis?R?ИФИН">'[8]20.1'!$F$10:$F$10,'[8]20.1'!$F$21:$F$21,'[8]20.1'!$F$33:$F$33,'[8]20.1'!$F$45:$F$45,'[8]20.1'!$F$56:$F$56</definedName>
    <definedName name="T20.1?axis?R?ИФИН?">'[8]20.1'!$G$10:$G$10,'[8]20.1'!$G$21:$G$21,'[8]20.1'!$G$33:$G$33,'[8]20.1'!$G$45:$G$45,'[8]20.1'!$G$56:$G$56</definedName>
    <definedName name="T20.1?axis?R?СТРО">'[8]20.1'!$B$10:$F$10,'[8]20.1'!$B$21:$F$21,'[8]20.1'!$B$33:$F$33,'[8]20.1'!$B$45:$F$45,'[8]20.1'!$B$56:$F$56</definedName>
    <definedName name="T20.1?axis?R?СТРО?">'[8]20.1'!$A$56:$A$56,'[8]20.1'!$A$45:$A$45,'[8]20.1'!$A$33:$A$33,'[8]20.1'!$A$21:$A$21,'[8]20.1'!$A$10:$A$10</definedName>
    <definedName name="T20.1?Columns">'[15]20.1'!$B$6:$K$6</definedName>
    <definedName name="T20.1?Data">'[8]20.1'!$B$23:$F$23,'[8]20.1'!$B$35:$F$35,'[8]20.1'!$B$47:$F$47,'[8]20.1'!$B$58:$F$58,'[8]20.1'!$B$12:$F$12,'[8]20.1'!$B$10:$G$10,'[8]20.1'!$B$33:$G$33,'[8]20.1'!$B$45:$G$45,'[8]20.1'!$B$56:$G$56,'[8]20.1'!$B$21:$G$21</definedName>
    <definedName name="T20.1?Investments">'[15]20.1'!$A$7:$A$22</definedName>
    <definedName name="T20.1?item_ext?ИТОГО">'[8]20.1'!$A$52:$G$57</definedName>
    <definedName name="T20.1?item_ext?ИТОГО.ВСЕГО">'[8]20.1'!$A$58:$G$58</definedName>
    <definedName name="T20.1?item_ext?ПТЭ">'[8]20.1'!$A$41:$G$46</definedName>
    <definedName name="T20.1?item_ext?ПТЭ.ВСЕГО">'[8]20.1'!$A$47:$G$47</definedName>
    <definedName name="T20.1?item_ext?ПЭ">'[8]20.1'!$A$29:$G$34</definedName>
    <definedName name="T20.1?item_ext?ПЭ.ВСЕГО">'[8]20.1'!$A$35:$G$35</definedName>
    <definedName name="T20.1?item_ext?ТЭ">'[8]20.1'!$A$17:$G$22</definedName>
    <definedName name="T20.1?item_ext?ТЭ.ВСЕГО">'[8]20.1'!$A$23:$G$23</definedName>
    <definedName name="T20.1?item_ext?ЭЭ">'[8]20.1'!$A$6:$G$11</definedName>
    <definedName name="T20.1?item_ext?ЭЭ.ВСЕГО">'[8]20.1'!$A$12:$G$12</definedName>
    <definedName name="T20.1?L2">'[8]20.1'!$B$21:$B$21,'[8]20.1'!$B$23,'[8]20.1'!$B$33:$B$33,'[8]20.1'!$B$35,'[8]20.1'!$B$45:$B$45,'[8]20.1'!$B$47,'[8]20.1'!$B$56:$B$56,'[8]20.1'!$B$58,'[8]20.1'!$B$10:$B$10,'[8]20.1'!$B$12</definedName>
    <definedName name="T20.1?L3">'[8]20.1'!$C$21:$C$21,'[8]20.1'!$C$23,'[8]20.1'!$C$33:$C$33,'[8]20.1'!$C$35,'[8]20.1'!$C$45:$C$45,'[8]20.1'!$C$47,'[8]20.1'!$C$56:$C$56,'[8]20.1'!$C$58,'[8]20.1'!$C$10:$C$10,'[8]20.1'!$C$12</definedName>
    <definedName name="T20.1?L4">'[8]20.1'!$D$21:$D$21,'[8]20.1'!$D$23,'[8]20.1'!$D$33:$D$33,'[8]20.1'!$D$35,'[8]20.1'!$D$45:$D$45,'[8]20.1'!$D$47,'[8]20.1'!$D$56:$D$56,'[8]20.1'!$D$58,'[8]20.1'!$D$10:$D$10,'[8]20.1'!$D$12</definedName>
    <definedName name="T20.1?L5">'[8]20.1'!$E$21:$E$21,'[8]20.1'!$E$23,'[8]20.1'!$E$33:$E$33,'[8]20.1'!$E$35,'[8]20.1'!$E$45:$E$45,'[8]20.1'!$E$47,'[8]20.1'!$E$56:$E$56,'[8]20.1'!$E$58,'[8]20.1'!$E$10:$E$10,'[8]20.1'!$E$12</definedName>
    <definedName name="T20.1?L6">'[8]20.1'!$F$21:$F$21,'[8]20.1'!$F$23,'[8]20.1'!$F$33:$F$33,'[8]20.1'!$F$35,'[8]20.1'!$F$45:$F$45,'[8]20.1'!$F$47,'[8]20.1'!$F$56:$F$56,'[8]20.1'!$F$58,'[8]20.1'!$F$10:$F$10,'[8]20.1'!$F$12</definedName>
    <definedName name="T20.1?Name">'[8]20.1'!$G$1</definedName>
    <definedName name="T20.1?Scope">'[15]20.1'!$B$7:$K$22</definedName>
    <definedName name="T20.1?Table">'[8]20.1'!$A$3:$G$58</definedName>
    <definedName name="T20.1?Title">'[8]20.1'!$A$2:$G$2</definedName>
    <definedName name="T20.1?unit?ТРУБ">'[8]20.1'!$B$9:$F$58</definedName>
    <definedName name="T20.1_Protect">'[15]20.1'!$A$8:$K$20</definedName>
    <definedName name="T20?axis?ПРД?БАЗ">'[8]20'!$E$7:$E$26,'[8]20'!$I$7:$I$26,'[8]20'!$K$7:$K$26,'[8]20'!$G$7:$G$26,'[8]20'!$C$7:$C$26</definedName>
    <definedName name="T20?axis?ПРД?РЕГ">'[8]20'!$F$7:$F$26,'[8]20'!$J$7:$J$26,'[8]20'!$L$7:$L$26,'[8]20'!$H$7:$H$26,'[8]20'!$D$7:$D$26</definedName>
    <definedName name="T20?Columns">'[15]20'!$E$6:$I$6</definedName>
    <definedName name="T20?Data">'[8]20'!$C$7:$L$7,'[8]20'!$C$9:$L$11,'[8]20'!$C$13:$L$26</definedName>
    <definedName name="T20?item_ext?ВСЕГО">'[8]20'!$C$7:$D$26</definedName>
    <definedName name="T20?item_ext?ПТЭ">'[8]20'!$K$7:$L$26</definedName>
    <definedName name="T20?item_ext?ПЭ">'[8]20'!$I$7:$J$26</definedName>
    <definedName name="T20?item_ext?ТЭ">'[8]20'!$G$7:$H$26</definedName>
    <definedName name="T20?item_ext?ЭЭ">'[8]20'!$E$7:$F$26</definedName>
    <definedName name="T20?ItemComments">'[15]20'!$D$7:$D$26</definedName>
    <definedName name="T20?Items">'[15]20'!$C$7:$C$26</definedName>
    <definedName name="T20?L1">'[8]20'!$C$7:$L$7</definedName>
    <definedName name="T20?L1.1">'[8]20'!$C$9:$L$9</definedName>
    <definedName name="T20?L1.2">'[8]20'!$C$10:$L$10</definedName>
    <definedName name="T20?L2">'[8]20'!$C$11:$L$11</definedName>
    <definedName name="T20?L2.1">'[8]20'!$C$13:$L$13</definedName>
    <definedName name="T20?L2.10">'[8]20'!$C$22:$L$22</definedName>
    <definedName name="T20?L2.10.1">'[8]20'!$C$23:$L$23</definedName>
    <definedName name="T20?L2.10.2">'[8]20'!$C$24:$L$24</definedName>
    <definedName name="T20?L2.10.3">'[8]20'!$C$25:$L$25</definedName>
    <definedName name="T20?L2.10.4">'[8]20'!$C$26:$L$26</definedName>
    <definedName name="T20?L2.2">'[8]20'!$C$14:$L$14</definedName>
    <definedName name="T20?L2.3">'[8]20'!$C$15:$L$15</definedName>
    <definedName name="T20?L2.4">'[8]20'!$C$16:$L$16</definedName>
    <definedName name="T20?L2.5">'[8]20'!$C$17:$L$17</definedName>
    <definedName name="T20?L2.6">'[8]20'!$C$18:$L$18</definedName>
    <definedName name="T20?L2.7">'[8]20'!$C$19:$L$19</definedName>
    <definedName name="T20?L2.8">'[8]20'!$C$20:$L$20</definedName>
    <definedName name="T20?L2.9">'[8]20'!$C$21:$L$21</definedName>
    <definedName name="T20?Name">'[8]20'!$L$1</definedName>
    <definedName name="T20?Scope">'[15]20'!$E$7:$I$26</definedName>
    <definedName name="T20?Table">'[8]20'!$A$3:$L$26</definedName>
    <definedName name="T20?Title">'[8]20'!$A$2:$L$2</definedName>
    <definedName name="T20?unit?МКВТЧ">'[20]20'!$C$13:$M$13,'[20]20'!$C$15:$M$19,'[20]20'!$C$8:$M$11</definedName>
    <definedName name="T20?unit?ТРУБ">'[8]20'!$C$7:$L$26</definedName>
    <definedName name="T20_1_Copy1">'[8]20.1'!$A$10:$IV$10</definedName>
    <definedName name="T20_1_Copy2">'[8]20.1'!$A$21:$IV$21</definedName>
    <definedName name="T20_1_Copy3">'[8]20.1'!$A$33:$IV$33</definedName>
    <definedName name="T20_1_Copy4">'[8]20.1'!$A$45:$IV$45</definedName>
    <definedName name="T20_1_Copy5">'[8]20.1'!$A$56:$IV$56</definedName>
    <definedName name="T20_1_Name1">'[8]20.1'!$A$10:$A$10</definedName>
    <definedName name="T20_1_Name2">'[8]20.1'!$A$21:$A$21</definedName>
    <definedName name="T20_1_Name3">'[8]20.1'!$A$33:$A$33</definedName>
    <definedName name="T20_1_Name4">'[8]20.1'!$A$45:$A$45</definedName>
    <definedName name="T20_1_Name5">'[8]20.1'!$A$56:$A$56</definedName>
    <definedName name="T20_Protect">'[25]20'!$E$13:$I$20,'[25]20'!$E$9:$I$10</definedName>
    <definedName name="T20_Protection" localSheetId="1">'[20]20'!$E$8:$H$11,P1_T20_Protection</definedName>
    <definedName name="T20_Protection" localSheetId="0">'[20]20'!$E$8:$H$11,P1_T20_Protection</definedName>
    <definedName name="T20_Protection">'[20]20'!$E$8:$H$11,P1_T20_Protection</definedName>
    <definedName name="T21.1?axis?C?ПЭ">'[8]21.1'!$C$8:$G$34</definedName>
    <definedName name="T21.1?axis?C?ПЭ?">'[8]21.1'!$C$5:$G$5</definedName>
    <definedName name="T21.1?axis?R?ВРАС">'[8]21.1'!$C$32:$G$32,'[8]21.1'!$C$22:$G$22</definedName>
    <definedName name="T21.1?axis?R?ВРАС?">'[8]21.1'!$B$32:$B$32,'[8]21.1'!$B$22:$B$22</definedName>
    <definedName name="T21.1?axis?ПРД?БАЗ">'[8]21.1'!$C$8:$C$34,'[8]21.1'!$F$8:$F$34</definedName>
    <definedName name="T21.1?axis?ПРД?РЕГ">'[8]21.1'!$G$8:$G$34,'[8]21.1'!$D$8:$D$34</definedName>
    <definedName name="T21.1?Data" localSheetId="1">'[8]21.1'!$C$24:$D$25,'[8]21.1'!$F$27:$G$30,'[8]21.1'!$C$27:$D$30,'[8]21.1'!$F$32:$G$32,'[8]21.1'!$C$32:$D$32,'[8]21.1'!$F$34:$G$34,'[8]21.1'!$C$34:$D$34,'[8]21.1'!$F$8:$G$8,P1_T21.1?Data</definedName>
    <definedName name="T21.1?Data" localSheetId="0">'[8]21.1'!$C$24:$D$25,'[8]21.1'!$F$27:$G$30,'[8]21.1'!$C$27:$D$30,'[8]21.1'!$F$32:$G$32,'[8]21.1'!$C$32:$D$32,'[8]21.1'!$F$34:$G$34,'[8]21.1'!$C$34:$D$34,'[8]21.1'!$F$8:$G$8,P1_T21.1?Data</definedName>
    <definedName name="T21.1?Data">'[8]21.1'!$C$24:$D$25,'[8]21.1'!$F$27:$G$30,'[8]21.1'!$C$27:$D$30,'[8]21.1'!$F$32:$G$32,'[8]21.1'!$C$32:$D$32,'[8]21.1'!$F$34:$G$34,'[8]21.1'!$C$34:$D$34,'[8]21.1'!$F$8:$G$8,P1_T21.1?Data</definedName>
    <definedName name="T21.1?L1">'[8]21.1'!$F$8:$G$8,'[8]21.1'!$C$8:$D$8</definedName>
    <definedName name="T21.1?L1.1">'[8]21.1'!$F$10:$G$10,'[8]21.1'!$C$10:$D$10</definedName>
    <definedName name="T21.1?L2">'[8]21.1'!$F$11:$G$11,'[8]21.1'!$C$11:$D$11</definedName>
    <definedName name="T21.1?L2.1">'[8]21.1'!$F$13:$G$13,'[8]21.1'!$C$13:$D$13</definedName>
    <definedName name="T21.1?L3">'[8]21.1'!$F$14:$G$14,'[8]21.1'!$C$14:$D$14</definedName>
    <definedName name="T21.1?L4">'[8]21.1'!$F$15:$G$15,'[8]21.1'!$C$15:$D$15</definedName>
    <definedName name="T21.1?L5">'[8]21.1'!$F$16:$G$16,'[8]21.1'!$C$16:$D$16</definedName>
    <definedName name="T21.1?L5.1">'[8]21.1'!$F$18:$G$18,'[8]21.1'!$C$18:$D$18</definedName>
    <definedName name="T21.1?L5.2">'[8]21.1'!$F$19:$G$19,'[8]21.1'!$C$19:$D$19</definedName>
    <definedName name="T21.1?L5.3">'[8]21.1'!$F$20:$G$20,'[8]21.1'!$C$20:$D$20</definedName>
    <definedName name="T21.1?L5.3.x">'[8]21.1'!$F$22:$G$22,'[8]21.1'!$C$22:$D$22</definedName>
    <definedName name="T21.1?L6">'[8]21.1'!$F$24:$G$24,'[8]21.1'!$C$24:$D$24</definedName>
    <definedName name="T21.1?L7">'[8]21.1'!$F$25:$G$25,'[8]21.1'!$C$25:$D$25</definedName>
    <definedName name="T21.1?L7.1">'[8]21.1'!$F$27:$G$27,'[8]21.1'!$C$27:$D$27</definedName>
    <definedName name="T21.1?L7.2">'[8]21.1'!$F$28:$G$28,'[8]21.1'!$C$28:$D$28</definedName>
    <definedName name="T21.1?L7.3">'[8]21.1'!$F$29:$G$29,'[8]21.1'!$C$29:$D$29</definedName>
    <definedName name="T21.1?L7.4">'[8]21.1'!$F$30:$G$30,'[8]21.1'!$C$30:$D$30</definedName>
    <definedName name="T21.1?L7.4.x">'[8]21.1'!$F$32:$G$32,'[8]21.1'!$C$32:$D$32</definedName>
    <definedName name="T21.1?L8">'[8]21.1'!$F$34:$G$34,'[8]21.1'!$C$34:$D$34</definedName>
    <definedName name="T21.1?Name">'[8]21.1'!$H$1</definedName>
    <definedName name="T21.1?Table">'[8]21.1'!$A$3:$H$34</definedName>
    <definedName name="T21.1?Title">'[8]21.1'!$A$2</definedName>
    <definedName name="T21.1?unit?ТРУБ">'[8]21.1'!$C$8:$H$34</definedName>
    <definedName name="T21.1_Copy1">'[8]21.1'!$A$22:$IV$22</definedName>
    <definedName name="T21.1_Copy2">'[8]21.1'!$A$32:$IV$32</definedName>
    <definedName name="T21.1_Copy3">'[8]21.1'!$F$1:$G$65536</definedName>
    <definedName name="T21.1_Name1">'[8]21.1'!$B$22:$B$22</definedName>
    <definedName name="T21.1_Name2">'[8]21.1'!$B$32:$B$32</definedName>
    <definedName name="T21.1_Name3">'[8]21.1'!$F$4</definedName>
    <definedName name="T21.2.1?axis?C?ПЭ">'[8]21.2.1'!$C$9:$G$35</definedName>
    <definedName name="T21.2.1?axis?C?ПЭ?">'[8]21.2.1'!$C$5:$G$5</definedName>
    <definedName name="T21.2.1?axis?R?ВРАС">'[8]21.2.1'!$C$33:$G$33,'[8]21.2.1'!$C$23:$G$23</definedName>
    <definedName name="T21.2.1?axis?R?ВРАС?">'[8]21.2.1'!$B$33:$B$33,'[8]21.2.1'!$B$23:$B$23</definedName>
    <definedName name="T21.2.1?axis?ПРД?БАЗ">'[8]21.2.1'!$F$9:$F$35,'[8]21.2.1'!$C$9:$C$35</definedName>
    <definedName name="T21.2.1?axis?ПРД?РЕГ">'[8]21.2.1'!$D$9:$D$35,'[8]21.2.1'!$G$9:$G$35</definedName>
    <definedName name="T21.2.1?Data" localSheetId="1">P1_T21.2.1?Data,P2_T21.2.1?Data</definedName>
    <definedName name="T21.2.1?Data" localSheetId="0">P1_T21.2.1?Data,P2_T21.2.1?Data</definedName>
    <definedName name="T21.2.1?Data">P1_T21.2.1?Data,P2_T21.2.1?Data</definedName>
    <definedName name="T21.2.1?L1">'[8]21.2.1'!$F$9:$G$9,'[8]21.2.1'!$C$9:$D$9</definedName>
    <definedName name="T21.2.1?L1.1">'[8]21.2.1'!$F$11:$G$11,'[8]21.2.1'!$C$11:$D$11</definedName>
    <definedName name="T21.2.1?L2">'[8]21.2.1'!$F$12:$G$12,'[8]21.2.1'!$C$12:$D$12</definedName>
    <definedName name="T21.2.1?L2.1">'[8]21.2.1'!$F$14:$G$14,'[8]21.2.1'!$C$14:$D$14</definedName>
    <definedName name="T21.2.1?L3">'[8]21.2.1'!$F$15:$G$15,'[8]21.2.1'!$C$15:$D$15</definedName>
    <definedName name="T21.2.1?L4">'[8]21.2.1'!$F$16:$G$16,'[8]21.2.1'!$C$16:$D$16</definedName>
    <definedName name="T21.2.1?L5">'[8]21.2.1'!$F$17:$G$17,'[8]21.2.1'!$C$17:$D$17</definedName>
    <definedName name="T21.2.1?L5.1">'[8]21.2.1'!$F$19:$G$19,'[8]21.2.1'!$C$19:$D$19</definedName>
    <definedName name="T21.2.1?L5.2">'[8]21.2.1'!$F$20:$G$20,'[8]21.2.1'!$C$20:$D$20</definedName>
    <definedName name="T21.2.1?L5.3">'[8]21.2.1'!$F$21:$G$21,'[8]21.2.1'!$C$21:$D$21</definedName>
    <definedName name="T21.2.1?L5.3.x">'[8]21.2.1'!$F$23:$G$23,'[8]21.2.1'!$C$23:$D$23</definedName>
    <definedName name="T21.2.1?L6">'[8]21.2.1'!$F$25:$G$25,'[8]21.2.1'!$C$25:$D$25</definedName>
    <definedName name="T21.2.1?L7">'[8]21.2.1'!$F$26:$G$26,'[8]21.2.1'!$C$26:$D$26</definedName>
    <definedName name="T21.2.1?L7.1">'[8]21.2.1'!$F$28:$G$28,'[8]21.2.1'!$C$28:$D$28</definedName>
    <definedName name="T21.2.1?L7.2">'[8]21.2.1'!$F$29:$G$29,'[8]21.2.1'!$C$29:$D$29</definedName>
    <definedName name="T21.2.1?L7.3">'[8]21.2.1'!$F$30:$G$30,'[8]21.2.1'!$C$30:$D$30</definedName>
    <definedName name="T21.2.1?L7.4">'[8]21.2.1'!$F$31:$G$31,'[8]21.2.1'!$C$31:$D$31</definedName>
    <definedName name="T21.2.1?L7.4.x">'[8]21.2.1'!$F$33:$G$33,'[8]21.2.1'!$C$33:$D$33</definedName>
    <definedName name="T21.2.1?L8">'[8]21.2.1'!$F$35:$G$35,'[8]21.2.1'!$C$35:$D$35</definedName>
    <definedName name="T21.2.1?Name">'[8]21.2.1'!$H$1</definedName>
    <definedName name="T21.2.1?Table">'[8]21.2.1'!$A$3:$H$35</definedName>
    <definedName name="T21.2.1?Title">'[8]21.2.1'!$A$2</definedName>
    <definedName name="T21.2.1?unit?ТРУБ">'[8]21.2.1'!$C$9:$H$35</definedName>
    <definedName name="T21.2.1_Copy1">'[8]21.2.1'!$A$23:$IV$23</definedName>
    <definedName name="T21.2.1_Copy2">'[8]21.2.1'!$A$33:$IV$33</definedName>
    <definedName name="T21.2.1_Copy3">'[8]21.2.1'!$F$1:$G$65536</definedName>
    <definedName name="T21.2.1_Name1">'[8]21.2.1'!$B$23:$B$23</definedName>
    <definedName name="T21.2.1_Name2">'[8]21.2.1'!$B$33:$B$33</definedName>
    <definedName name="T21.2.1_Name3">'[8]21.2.1'!$F$4</definedName>
    <definedName name="T21.2.2?axis?C?СЦТ">'[8]21.2.2'!$C$9:$G$35</definedName>
    <definedName name="T21.2.2?axis?C?СЦТ?">'[8]21.2.2'!$C$6:$G$6</definedName>
    <definedName name="T21.2.2?axis?R?ВРАС">'[8]21.2.2'!$C$33:$H$33,'[8]21.2.2'!$C$23:$H$23</definedName>
    <definedName name="T21.2.2?axis?R?ВРАС?">'[8]21.2.2'!$B$33:$B$33,'[8]21.2.2'!$B$23:$B$23</definedName>
    <definedName name="T21.2.2?axis?ПРД?БАЗ">'[8]21.2.2'!$F$9:$F$36,'[8]21.2.2'!$C$9:$C$35</definedName>
    <definedName name="T21.2.2?axis?ПРД?РЕГ">'[8]21.2.2'!$G$9:$G$35,'[8]21.2.2'!$D$9:$D$35</definedName>
    <definedName name="T21.2.2?Data" localSheetId="1">P1_T21.2.2?Data,P2_T21.2.2?Data</definedName>
    <definedName name="T21.2.2?Data" localSheetId="0">P1_T21.2.2?Data,P2_T21.2.2?Data</definedName>
    <definedName name="T21.2.2?Data">P1_T21.2.2?Data,P2_T21.2.2?Data</definedName>
    <definedName name="T21.2.2?L1">'[8]21.2.2'!$F$9:$G$9,'[8]21.2.2'!$C$9:$D$9</definedName>
    <definedName name="T21.2.2?L1.1">'[8]21.2.2'!$F$11:$G$11,'[8]21.2.2'!$C$11:$D$11</definedName>
    <definedName name="T21.2.2?L2">'[8]21.2.2'!$F$12:$G$12,'[8]21.2.2'!$C$12:$D$12</definedName>
    <definedName name="T21.2.2?L2.1">'[8]21.2.2'!$F$14:$G$14,'[8]21.2.2'!$C$14:$D$14</definedName>
    <definedName name="T21.2.2?L3">'[8]21.2.2'!$F$15:$G$15,'[8]21.2.2'!$C$15:$D$15</definedName>
    <definedName name="T21.2.2?L4">'[8]21.2.2'!$F$16:$G$16,'[8]21.2.2'!$C$16:$D$16</definedName>
    <definedName name="T21.2.2?L5">'[8]21.2.2'!$F$17:$G$17,'[8]21.2.2'!$C$17:$D$17</definedName>
    <definedName name="T21.2.2?L5.1">'[8]21.2.2'!$F$19:$G$19,'[8]21.2.2'!$C$19:$D$19</definedName>
    <definedName name="T21.2.2?L5.2">'[8]21.2.2'!$F$20:$G$20,'[8]21.2.2'!$C$20:$D$20</definedName>
    <definedName name="T21.2.2?L5.3">'[8]21.2.2'!$F$21:$G$21,'[8]21.2.2'!$C$21:$D$21</definedName>
    <definedName name="T21.2.2?L5.3.x">'[8]21.2.2'!$F$23:$G$23,'[8]21.2.2'!$C$23:$D$23</definedName>
    <definedName name="T21.2.2?L6">'[8]21.2.2'!$F$25:$G$25,'[8]21.2.2'!$C$25:$D$25</definedName>
    <definedName name="T21.2.2?L7">'[8]21.2.2'!$F$26:$G$26,'[8]21.2.2'!$C$26:$D$26</definedName>
    <definedName name="T21.2.2?L7.1">'[8]21.2.2'!$F$28:$G$28,'[8]21.2.2'!$C$28:$D$28</definedName>
    <definedName name="T21.2.2?L7.2">'[8]21.2.2'!$F$29:$G$29,'[8]21.2.2'!$C$29:$D$29</definedName>
    <definedName name="T21.2.2?L7.3">'[8]21.2.2'!$F$30:$G$30,'[8]21.2.2'!$C$30:$D$30</definedName>
    <definedName name="T21.2.2?L7.4">'[8]21.2.2'!$F$31:$G$31,'[8]21.2.2'!$C$31:$D$31</definedName>
    <definedName name="T21.2.2?L7.4.x">'[8]21.2.2'!$F$33:$G$33,'[8]21.2.2'!$C$33:$D$33</definedName>
    <definedName name="T21.2.2?L8">'[8]21.2.2'!$F$35:$G$35,'[8]21.2.2'!$C$35:$D$35</definedName>
    <definedName name="T21.2.2?Name">'[8]21.2.2'!$H$1</definedName>
    <definedName name="T21.2.2?Table">'[8]21.2.2'!$A$3:$H$35</definedName>
    <definedName name="T21.2.2?Title">'[8]21.2.2'!$A$2</definedName>
    <definedName name="T21.2.2?unit?ТРУБ">'[8]21.2.2'!$C$9:$H$35</definedName>
    <definedName name="T21.2.2_Copy1">'[8]21.2.2'!$A$23:$IV$23</definedName>
    <definedName name="T21.2.2_Copy2">'[8]21.2.2'!$A$33:$IV$33</definedName>
    <definedName name="T21.2.2_Copy3">'[8]21.2.2'!$F$1:$G$65536</definedName>
    <definedName name="T21.2.2_Name1">'[8]21.2.2'!$B$23:$B$23</definedName>
    <definedName name="T21.2.2_Name2">'[8]21.2.2'!$B$33:$B$33</definedName>
    <definedName name="T21.2.2_Name3">'[8]21.2.2'!$F$4</definedName>
    <definedName name="T21.3?axis?R?ВРАС">'[8]21.3'!$C$28:$F$28,'[8]21.3'!$C$46:$F$46</definedName>
    <definedName name="T21.3?axis?R?ВРАС?">'[8]21.3'!$B$28:$B$28,'[8]21.3'!$B$46:$B$46</definedName>
    <definedName name="T21.3?axis?R?НАП">'[8]21.3'!$C$13:$F$16,'[8]21.3'!$C$34:$F$37,'[8]21.3'!$C$39:$F$42,'[8]21.3'!$C$50:$F$53</definedName>
    <definedName name="T21.3?axis?R?НАП?">'[8]21.3'!$B$13:$B$16,'[8]21.3'!$B$34:$B$37,'[8]21.3'!$B$39:$B$42,'[8]21.3'!$B$50:$B$53</definedName>
    <definedName name="T21.3?axis?ПРД?БАЗ">'[8]21.3'!$C$10:$D$53</definedName>
    <definedName name="T21.3?axis?ПРД?РЕГ">'[8]21.3'!$E$10:$F$53</definedName>
    <definedName name="T21.3?Columns">'[15]21.3'!$E$9:$I$9</definedName>
    <definedName name="T21.3?Data">'[8]21.3'!$C$12:$F$17,'[8]21.3'!$C$19:$F$22,'[8]21.3'!$C$24:$F$26,'[8]21.3'!$C$28:$F$28,'[8]21.3'!$C$30:$F$31,'[8]21.3'!$C$33:$F$44,'[8]21.3'!$C$46:$F$46,'[8]21.3'!$C$48:$F$48,'[8]21.3'!$C$50:$F$53,'[8]21.3'!$C$10:$F$10</definedName>
    <definedName name="T21.3?item_ext?ВСЕГО">'[8]21.3'!$C$10:$C$53,'[8]21.3'!$E$10:$E$53</definedName>
    <definedName name="T21.3?item_ext?СБЫТ">'[25]21.3'!#REF!,'[25]21.3'!#REF!</definedName>
    <definedName name="T21.3?ItemComments">'[15]21.3'!$D$10:$D$57</definedName>
    <definedName name="T21.3?Items">'[15]21.3'!$C$10:$C$57</definedName>
    <definedName name="T21.3?L1">'[8]21.3'!$C$10:$F$10</definedName>
    <definedName name="T21.3?L1.1">'[8]21.3'!$C$12:$F$12</definedName>
    <definedName name="T21.3?L1.1.x">'[8]21.3'!$C$13:$F$16</definedName>
    <definedName name="T21.3?L2">'[8]21.3'!$C$17:$F$17</definedName>
    <definedName name="T21.3?L2.1">'[8]21.3'!$C$19:$F$19</definedName>
    <definedName name="T21.3?L3">'[8]21.3'!$C$20:$F$20</definedName>
    <definedName name="T21.3?L4">'[8]21.3'!$C$21:$F$21</definedName>
    <definedName name="T21.3?L5">'[8]21.3'!$C$22:$F$22</definedName>
    <definedName name="T21.3?L5.1">'[8]21.3'!$C$24:$F$24</definedName>
    <definedName name="T21.3?L5.2">'[8]21.3'!$C$25:$F$25</definedName>
    <definedName name="T21.3?L5.3">'[8]21.3'!$C$26:$F$26</definedName>
    <definedName name="T21.3?L5.3.x">'[8]21.3'!$C$28:$F$28</definedName>
    <definedName name="T21.3?L6">'[8]21.3'!$C$30:$F$30</definedName>
    <definedName name="T21.3?L7">'[8]21.3'!$C$31:$F$31</definedName>
    <definedName name="T21.3?L7.1">'[8]21.3'!$C$33:$F$33</definedName>
    <definedName name="T21.3?L7.1.x">'[8]21.3'!$C$34:$F$37</definedName>
    <definedName name="T21.3?L7.2">'[8]21.3'!$C$38:$F$38</definedName>
    <definedName name="T21.3?L7.2.x">'[8]21.3'!$C$39:$F$42</definedName>
    <definedName name="T21.3?L7.3">'[8]21.3'!$C$43:$F$43</definedName>
    <definedName name="T21.3?L7.4">'[8]21.3'!$C$44:$F$44</definedName>
    <definedName name="T21.3?L7.4.x">'[8]21.3'!$C$46:$F$46</definedName>
    <definedName name="T21.3?L8">'[8]21.3'!$C$48:$F$48</definedName>
    <definedName name="T21.3?L8.x">'[8]21.3'!$C$50:$F$53</definedName>
    <definedName name="T21.3?Name">'[8]21.3'!$F$1</definedName>
    <definedName name="T21.3?Scope">'[15]21.3'!$E$10:$I$57</definedName>
    <definedName name="T21.3?Table">'[8]21.3'!$A$3:$F$53</definedName>
    <definedName name="T21.3?Title">'[8]21.3'!$A$2:$F$2</definedName>
    <definedName name="T21.3?unit?ТРУБ">'[8]21.3'!$C$10:$F$53</definedName>
    <definedName name="T21.3?ВРАС">'[25]21.3'!$B$28:$B$30,'[25]21.3'!$B$48:$B$50</definedName>
    <definedName name="T21.3_Copy1">'[8]21.3'!$A$28:$IV$28</definedName>
    <definedName name="T21.3_Copy2">'[8]21.3'!$A$46:$IV$46</definedName>
    <definedName name="T21.3_Name1">'[8]21.3'!$B$28:$B$28</definedName>
    <definedName name="T21.3_Name2">'[8]21.3'!$B$46:$B$46</definedName>
    <definedName name="T21.3_Protect">'[25]21.3'!$E$19:$I$22,'[25]21.3'!$E$24:$I$25,'[25]21.3'!$B$28:$I$30,'[25]21.3'!$E$32:$I$32,'[25]21.3'!$E$35:$I$45,'[25]21.3'!$B$48:$I$50,'[25]21.3'!$E$13:$I$17</definedName>
    <definedName name="T21.4?axis?C?СЦТ">'[8]21.4'!$C$11:$G$40</definedName>
    <definedName name="T21.4?axis?C?СЦТ?">'[8]21.4'!$C$7:$G$7</definedName>
    <definedName name="T21.4?axis?R?ВРАС">'[8]21.4'!$C$25:$G$25,'[8]21.4'!$C$35:$G$35</definedName>
    <definedName name="T21.4?axis?R?ВРАС?">'[8]21.4'!$B$25:$B$25,'[8]21.4'!$B$35:$B$35</definedName>
    <definedName name="T21.4?axis?ПРД?БАЗ">'[8]21.4'!$F$11:$F$40,'[8]21.4'!$C$11:$C$40</definedName>
    <definedName name="T21.4?axis?ПРД?РЕГ">'[8]21.4'!$G$11:$G$40,'[8]21.4'!$D$11:$D$40</definedName>
    <definedName name="T21.4?Data" localSheetId="1">P1_T21.4?Data,P2_T21.4?Data</definedName>
    <definedName name="T21.4?Data" localSheetId="0">P1_T21.4?Data,P2_T21.4?Data</definedName>
    <definedName name="T21.4?Data">P1_T21.4?Data,P2_T21.4?Data</definedName>
    <definedName name="T21.4?L1">'[8]21.4'!$F$11:$G$11,'[8]21.4'!$C$11:$D$11</definedName>
    <definedName name="T21.4?L1.1">'[8]21.4'!$F$13:$G$13,'[8]21.4'!$C$13:$D$13</definedName>
    <definedName name="T21.4?L2">'[8]21.4'!$F$14:$G$14,'[8]21.4'!$C$14:$D$14</definedName>
    <definedName name="T21.4?L2.1">'[8]21.4'!$F$16:$G$16,'[8]21.4'!$C$16:$D$16</definedName>
    <definedName name="T21.4?L3">'[8]21.4'!$F$17:$G$17,'[8]21.4'!$C$17:$D$17</definedName>
    <definedName name="T21.4?L4">'[8]21.4'!$F$18:$G$18,'[8]21.4'!$C$18:$D$18</definedName>
    <definedName name="T21.4?L5">'[8]21.4'!$F$19:$G$19,'[8]21.4'!$C$19:$D$19</definedName>
    <definedName name="T21.4?L5.1">'[8]21.4'!$F$21:$G$21,'[8]21.4'!$C$21:$D$21</definedName>
    <definedName name="T21.4?L5.2">'[8]21.4'!$F$22:$G$22,'[8]21.4'!$C$22:$D$22</definedName>
    <definedName name="T21.4?L5.3">'[8]21.4'!$F$23:$G$23,'[8]21.4'!$C$23:$D$23</definedName>
    <definedName name="T21.4?L5.3.x">'[8]21.4'!$F$25:$G$25,'[8]21.4'!$C$25:$D$25</definedName>
    <definedName name="T21.4?L6">'[8]21.4'!$F$27:$G$27,'[8]21.4'!$C$27:$D$27</definedName>
    <definedName name="T21.4?L7">'[8]21.4'!$F$28:$G$28,'[8]21.4'!$C$28:$D$28</definedName>
    <definedName name="T21.4?L7.1">'[8]21.4'!$F$30:$G$30,'[8]21.4'!$C$30:$D$30</definedName>
    <definedName name="T21.4?L7.2">'[8]21.4'!$F$31:$G$31,'[8]21.4'!$C$31:$D$31</definedName>
    <definedName name="T21.4?L7.3">'[8]21.4'!$F$32:$G$32,'[8]21.4'!$C$32:$D$32</definedName>
    <definedName name="T21.4?L7.4">'[8]21.4'!$F$33:$G$33,'[8]21.4'!$C$33:$D$33</definedName>
    <definedName name="T21.4?L7.4.x">'[8]21.4'!$F$35:$G$35,'[8]21.4'!$C$35:$D$35</definedName>
    <definedName name="T21.4?L8">'[8]21.4'!$F$37:$G$37,'[8]21.4'!$C$37:$D$37</definedName>
    <definedName name="T21.4?L8.1">'[8]21.4'!$F$39:$G$39,'[8]21.4'!$C$39:$D$39</definedName>
    <definedName name="T21.4?L8.2">'[8]21.4'!$F$40:$G$40,'[8]21.4'!$C$40:$D$40</definedName>
    <definedName name="T21.4?Name">'[8]21.4'!$H$1</definedName>
    <definedName name="T21.4?Table">'[8]21.4'!$A$3:$H$40</definedName>
    <definedName name="T21.4?Title">'[8]21.4'!$A$2:$H$2</definedName>
    <definedName name="T21.4?unit?ТРУБ">'[8]21.4'!$C$11:$G$40</definedName>
    <definedName name="T21.4_Copy1">'[8]21.4'!$A$25:$IV$25</definedName>
    <definedName name="T21.4_Copy2">'[8]21.4'!$A$35:$IV$35</definedName>
    <definedName name="T21.4_Copy3">'[8]21.4'!$F$1:$G$65536</definedName>
    <definedName name="T21.4_Name1">'[8]21.4'!$B$25:$B$25</definedName>
    <definedName name="T21.4_Name2">'[8]21.4'!$B$35:$B$35</definedName>
    <definedName name="T21.4_Name3">'[8]21.4'!$F$4</definedName>
    <definedName name="T21?axis?R?ВРАС">'[8]21'!$C$20:$D$20,'[8]21'!$C$30:$D$30</definedName>
    <definedName name="T21?axis?R?ВРАС?">'[8]21'!$B$20:$B$20,'[8]21'!$B$30:$B$30</definedName>
    <definedName name="T21?axis?R?ПЭ">'[20]21'!$D$14:$S$16,'[20]21'!$D$26:$S$28,'[20]21'!$D$20:$S$22</definedName>
    <definedName name="T21?axis?R?ПЭ?">'[20]21'!$B$14:$B$16,'[20]21'!$B$26:$B$28,'[20]21'!$B$20:$B$22</definedName>
    <definedName name="T21?axis?ПРД?БАЗ">'[8]21'!$C$6:$C$37</definedName>
    <definedName name="T21?axis?ПРД?РЕГ">'[8]21'!$D$6:$D$37</definedName>
    <definedName name="T21?Data">'[20]21'!$D$14:$S$16,'[20]21'!$D$18:$S$18,'[20]21'!$D$20:$S$22,'[20]21'!$D$24:$S$24,'[20]21'!$D$26:$S$28,'[20]21'!$D$31:$S$33,'[20]21'!$D$11:$S$12</definedName>
    <definedName name="T21?L1">'[20]21'!$D$11:$S$12,'[20]21'!$D$14:$S$16,'[20]21'!$D$18:$S$18,'[20]21'!$D$20:$S$22,'[20]21'!$D$26:$S$28,'[20]21'!$D$24:$S$24</definedName>
    <definedName name="T21?L1.1">'[8]21'!$C$8:$D$8</definedName>
    <definedName name="T21?L2">'[8]21'!$C$9:$D$9</definedName>
    <definedName name="T21?L2.1">'[8]21'!$C$11:$D$11</definedName>
    <definedName name="T21?L3">'[8]21'!$C$12:$D$12</definedName>
    <definedName name="T21?L4">'[8]21'!$C$13:$D$13</definedName>
    <definedName name="T21?L5">'[8]21'!$C$14:$D$14</definedName>
    <definedName name="T21?L5.1">'[8]21'!$C$16:$D$16</definedName>
    <definedName name="T21?L5.2">'[8]21'!$C$17:$D$17</definedName>
    <definedName name="T21?L5.3">'[8]21'!$C$18:$D$18</definedName>
    <definedName name="T21?L5.3.x">'[8]21'!$C$20:$D$20</definedName>
    <definedName name="T21?L6">'[8]21'!$C$22:$D$22</definedName>
    <definedName name="T21?L7">'[8]21'!$C$23:$D$23</definedName>
    <definedName name="T21?L7.1">'[8]21'!$C$25:$D$25</definedName>
    <definedName name="T21?L7.2">'[8]21'!$C$26:$D$26</definedName>
    <definedName name="T21?L7.3">'[8]21'!$C$27:$D$27</definedName>
    <definedName name="T21?L7.4">'[8]21'!$C$28:$D$28</definedName>
    <definedName name="T21?L7.4.x">'[8]21'!$C$30:$D$30</definedName>
    <definedName name="T21?L8">'[8]21'!$C$32:$D$32</definedName>
    <definedName name="T21?L8.1">'[8]21'!$C$34:$D$34</definedName>
    <definedName name="T21?L8.2">'[8]21'!$C$35:$D$35</definedName>
    <definedName name="T21?L8.3">'[8]21'!$C$36:$D$36</definedName>
    <definedName name="T21?L8.4">'[8]21'!$C$37:$D$37</definedName>
    <definedName name="T21?Name">'[8]21'!$D$1</definedName>
    <definedName name="T21?Table">'[8]21'!$A$3:$D$37</definedName>
    <definedName name="T21?Title">'[8]21'!$A$2:$D$2</definedName>
    <definedName name="T21?unit?ТРУБ">'[8]21'!$C$6:$D$37</definedName>
    <definedName name="T21_Copy1">'[8]21'!$A$20:$IV$20</definedName>
    <definedName name="T21_Copy2">'[8]21'!$A$30:$IV$30</definedName>
    <definedName name="T21_Name1">'[8]21'!$B$20:$B$20</definedName>
    <definedName name="T21_Name2">'[8]21'!$B$30:$B$30</definedName>
    <definedName name="T21_Protection" localSheetId="1">P2_T21_Protection,'Выпадающие до 150 кВТ'!P3_T21_Protection</definedName>
    <definedName name="T21_Protection" localSheetId="0">P2_T21_Protection,'Выпадающий доход до 15 кВт'!P3_T21_Protection</definedName>
    <definedName name="T21_Protection">P2_T21_Protection,P3_T21_Protection</definedName>
    <definedName name="T22?axis?C?СЦТ">'[8]22'!$H$7:$H$147,'[8]22'!$J$7:$J$147</definedName>
    <definedName name="T22?axis?C?СЦТ?">'[8]22'!$H$5:$H$5,'[8]22'!$J$5</definedName>
    <definedName name="T22?axis?R?ПЭ">'[8]22'!$E$7:$K$147</definedName>
    <definedName name="T22?axis?R?ПЭ?">'[8]22'!$C$7:$C$147</definedName>
    <definedName name="T22?Data">'[8]22'!$H$7:$H$147,'[8]22'!$J$7:$K$147,'[8]22'!$E$7:$F$147</definedName>
    <definedName name="T22?item_ext?ВСЕГО">'[20]22'!$E$8:$F$31,'[20]22'!$I$8:$J$31</definedName>
    <definedName name="T22?item_ext?ТЭ">'[8]22'!$G$7:$J$147</definedName>
    <definedName name="T22?item_ext?ЭС">'[20]22'!$K$8:$L$31,'[20]22'!$G$8:$H$31</definedName>
    <definedName name="T22?item_ext?ЭЭ">'[8]22'!$E$7:$F$147</definedName>
    <definedName name="T22?L1">'[20]22'!$G$8:$G$31,'[20]22'!$I$8:$I$31,'[20]22'!$K$8:$K$31,'[20]22'!$E$8:$E$31</definedName>
    <definedName name="T22?L1.1">'[8]22'!$E$8:$F$8,'[8]22'!$H$8:$H$8,'[8]22'!$J$8:$K$8</definedName>
    <definedName name="T22?L1.1.x">'[8]22'!$E$10:$F$10,'[8]22'!$H$10:$H$10,'[8]22'!$J$10:$K$10</definedName>
    <definedName name="T22?L1.2">'[8]22'!$K$12,'[8]22'!$E$12:$F$12</definedName>
    <definedName name="T22?L1.3">'[8]22'!$K$13,'[8]22'!$E$13:$F$13</definedName>
    <definedName name="T22?L1.4">'[8]22'!$K$14,'[8]22'!$E$14:$F$14</definedName>
    <definedName name="T22?L1.4.x">'[8]22'!$K$16:$K$16,'[8]22'!$E$16:$F$16</definedName>
    <definedName name="T22?L10">'[8]22'!$E$124:$F$124</definedName>
    <definedName name="T22?L10.1">'[8]22'!$E$125:$F$125</definedName>
    <definedName name="T22?L10.1.x">'[8]22'!$E$127:$F$127</definedName>
    <definedName name="T22?L10.2">'[8]22'!$E$129:$F$129</definedName>
    <definedName name="T22?L10.3">'[8]22'!$E$130:$F$130</definedName>
    <definedName name="T22?L10.4">'[8]22'!$E$131:$F$131</definedName>
    <definedName name="T22?L10.4.x">'[8]22'!$E$133:$F$133</definedName>
    <definedName name="T22?L11">'[8]22'!$E$137:$F$137</definedName>
    <definedName name="T22?L11.1">'[8]22'!$E$138:$F$138</definedName>
    <definedName name="T22?L11.1.x">'[8]22'!$E$140:$F$140</definedName>
    <definedName name="T22?L11.2">'[8]22'!$E$142:$F$142</definedName>
    <definedName name="T22?L11.3">'[8]22'!$E$143:$F$143</definedName>
    <definedName name="T22?L11.4">'[8]22'!$E$144:$F$144</definedName>
    <definedName name="T22?L11.4.x">'[8]22'!$E$146:$F$146</definedName>
    <definedName name="T22?L2">'[20]22'!$H$8:$H$31,'[20]22'!$J$8:$J$31,'[20]22'!$L$8:$L$31,'[20]22'!$F$8:$F$31</definedName>
    <definedName name="T22?L2.1">'[8]22'!$E$21:$F$21,'[8]22'!$H$21:$H$21,'[8]22'!$J$21:$K$21</definedName>
    <definedName name="T22?L2.1.x">'[8]22'!$E$23:$F$23,'[8]22'!$H$23:$H$23,'[8]22'!$J$23:$K$23</definedName>
    <definedName name="T22?L2.2">'[8]22'!$K$25,'[8]22'!$E$25:$F$25</definedName>
    <definedName name="T22?L2.3">'[8]22'!$K$26,'[8]22'!$E$26:$F$26</definedName>
    <definedName name="T22?L2.4">'[8]22'!$K$27,'[8]22'!$E$27:$F$27</definedName>
    <definedName name="T22?L2.4.x">'[8]22'!$K$29:$K$29,'[8]22'!$E$29:$F$29</definedName>
    <definedName name="T22?L3">'[8]22'!$E$33:$F$33,'[8]22'!$H$33:$H$33,'[8]22'!$J$33:$K$33</definedName>
    <definedName name="T22?L3.1">'[8]22'!$E$34:$F$34,'[8]22'!$H$34:$H$34,'[8]22'!$J$34:$K$34</definedName>
    <definedName name="T22?L3.1.x">'[8]22'!$E$36:$F$36,'[8]22'!$H$36:$H$36,'[8]22'!$J$36:$K$36</definedName>
    <definedName name="T22?L3.2">'[8]22'!$K$38,'[8]22'!$E$38:$F$38</definedName>
    <definedName name="T22?L3.3">'[8]22'!$K$39,'[8]22'!$E$39:$F$39</definedName>
    <definedName name="T22?L3.4">'[8]22'!$E$40:$F$40,'[8]22'!$K$40</definedName>
    <definedName name="T22?L3.4.x">'[8]22'!$K$42:$K$42,'[8]22'!$E$42:$F$42</definedName>
    <definedName name="T22?L4">'[8]22'!$E$46:$F$46,'[8]22'!$H$46:$H$46,'[8]22'!$J$46:$K$46</definedName>
    <definedName name="T22?L4.1">'[8]22'!$E$47:$F$47,'[8]22'!$H$47:$H$47,'[8]22'!$J$47:$K$47</definedName>
    <definedName name="T22?L4.1.x">'[8]22'!$E$49:$F$49,'[8]22'!$H$49:$H$49,'[8]22'!$J$49:$K$49</definedName>
    <definedName name="T22?L4.2">'[8]22'!$K$51,'[8]22'!$E$51:$F$51</definedName>
    <definedName name="T22?L4.3">'[8]22'!$K$52,'[8]22'!$E$52:$F$52</definedName>
    <definedName name="T22?L4.4">'[8]22'!$K$53,'[8]22'!$E$53:$F$53</definedName>
    <definedName name="T22?L4.4.x">'[8]22'!$K$55:$K$55,'[8]22'!$E$55:$F$55</definedName>
    <definedName name="T22?L5.1">'[8]22'!$E$60:$F$60,'[8]22'!$H$60:$H$60,'[8]22'!$J$60:$K$60</definedName>
    <definedName name="T22?L5.1.x">'[8]22'!$E$62:$F$62,'[8]22'!$H$62:$H$62,'[8]22'!$J$62:$K$62</definedName>
    <definedName name="T22?L5.2">'[8]22'!$K$64,'[8]22'!$E$64:$F$64</definedName>
    <definedName name="T22?L5.3">'[8]22'!$K$65,'[8]22'!$E$65:$F$65</definedName>
    <definedName name="T22?L5.4">'[8]22'!$K$66,'[8]22'!$E$66:$F$66</definedName>
    <definedName name="T22?L5.4.x">'[8]22'!$K$68:$K$68,'[8]22'!$E$68:$F$68</definedName>
    <definedName name="T22?L6">'[8]22'!$E$72:$F$72,'[8]22'!$H$72:$H$72,'[8]22'!$J$72:$K$72</definedName>
    <definedName name="T22?L6.1">'[8]22'!$E$73:$F$73,'[8]22'!$H$73:$H$73,'[8]22'!$J$73:$K$73</definedName>
    <definedName name="T22?L6.1.x">'[8]22'!$E$75:$F$75,'[8]22'!$H$75:$H$75,'[8]22'!$J$75:$K$75</definedName>
    <definedName name="T22?L6.2">'[8]22'!$K$77,'[8]22'!$E$77:$F$77</definedName>
    <definedName name="T22?L6.3">'[8]22'!$K$78,'[8]22'!$E$78:$F$78</definedName>
    <definedName name="T22?L6.4">'[8]22'!$K$79,'[8]22'!$E$79:$F$79</definedName>
    <definedName name="T22?L6.4.x">'[8]22'!$K$81:$K$81,'[8]22'!$E$81:$F$81</definedName>
    <definedName name="T22?L7">'[8]22'!$E$85:$F$85</definedName>
    <definedName name="T22?L7.1">'[8]22'!$E$86:$F$86,'[8]22'!$H$86:$H$86,'[8]22'!$J$86</definedName>
    <definedName name="T22?L7.1.x">'[8]22'!$E$88:$F$88</definedName>
    <definedName name="T22?L7.2">'[8]22'!$E$90:$F$90</definedName>
    <definedName name="T22?L7.3">'[8]22'!$E$91:$F$91</definedName>
    <definedName name="T22?L7.4">'[8]22'!$E$92:$F$92</definedName>
    <definedName name="T22?L7.4.x">'[8]22'!$E$94:$F$94</definedName>
    <definedName name="T22?L8">'[8]22'!$E$98:$F$98</definedName>
    <definedName name="T22?L8.1">'[8]22'!$E$99:$F$99,'[8]22'!$H$99:$H$99,'[8]22'!$J$99</definedName>
    <definedName name="T22?L8.1.x">'[8]22'!$E$101:$F$101,'[8]22'!$H$101:$H$101,'[8]22'!$J$101:$J$101</definedName>
    <definedName name="T22?L8.2">'[8]22'!$E$103:$F$103</definedName>
    <definedName name="T22?L8.3">'[8]22'!$E$104:$F$104</definedName>
    <definedName name="T22?L8.4">'[8]22'!$E$105:$F$105</definedName>
    <definedName name="T22?L8.4.x">'[8]22'!$E$107:$F$107</definedName>
    <definedName name="T22?L9">'[8]22'!$E$111:$F$111</definedName>
    <definedName name="T22?L9.1">'[8]22'!$E$112:$F$112,'[8]22'!$H$112:$H$112,'[8]22'!$J$112</definedName>
    <definedName name="T22?L9.1.x">'[8]22'!$E$114:$F$114,'[8]22'!$H$114:$H$114,'[8]22'!$J$114:$J$114</definedName>
    <definedName name="T22?L9.2">'[8]22'!$E$116:$F$116</definedName>
    <definedName name="T22?L9.3">'[8]22'!$E$117:$F$117</definedName>
    <definedName name="T22?L9.4">'[8]22'!$E$118:$F$118</definedName>
    <definedName name="T22?L9.4.x">'[8]22'!$E$120:$F$120</definedName>
    <definedName name="T22?Name">'[8]22'!$K$1</definedName>
    <definedName name="T22?Table">'[8]22'!$A$3:$K$147</definedName>
    <definedName name="T22?Title">'[8]22'!$A$2:$K$2</definedName>
    <definedName name="T22?unit?ГКАЛ.Ч">'[20]22'!$G$8:$G$31,'[20]22'!$I$8:$I$31,'[20]22'!$K$8:$K$31,'[20]22'!$E$8:$E$31</definedName>
    <definedName name="T22?unit?МКВТЧ">'[8]22'!$A$98:$K$108</definedName>
    <definedName name="T22?unit?ПРЦ">'[8]22'!$A$59:$K$69</definedName>
    <definedName name="T22?unit?РУБ.ТКВТ">'[8]22'!$A$124:$K$134</definedName>
    <definedName name="T22?unit?РУБ.ТКВТЧ">'[8]22'!$A$137:$K$147,'[8]22'!$A$111:$K$121</definedName>
    <definedName name="T22?unit?ТГКАЛ">'[20]22'!$H$8:$H$31,'[20]22'!$J$8:$J$31,'[20]22'!$L$8:$L$31,'[20]22'!$F$8:$F$31</definedName>
    <definedName name="T22?unit?ТКВТ">'[8]22'!$A$85:$K$95</definedName>
    <definedName name="T22?unit?ТРУБ">'[8]22'!$A$7:$K$17,'[8]22'!$A$20:$K$30,'[8]22'!$A$33:$K$43,'[8]22'!$A$46:$K$56,'[8]22'!$A$72:$K$82</definedName>
    <definedName name="T22_Copy_">'[8]22'!$H$1:$H$65536</definedName>
    <definedName name="T22_Copy1_1">'[8]22'!$A$10:$IV$10</definedName>
    <definedName name="T22_Copy1_2">'[8]22'!$A$16:$IV$16</definedName>
    <definedName name="T22_Copy10_1">'[8]22'!$A$127:$IV$127</definedName>
    <definedName name="T22_Copy10_2">'[8]22'!$A$133:$IV$133</definedName>
    <definedName name="T22_Copy11_1">'[8]22'!$A$140:$IV$140</definedName>
    <definedName name="T22_Copy11_2">'[8]22'!$A$146:$IV$146</definedName>
    <definedName name="T22_Copy2_1">'[8]22'!$A$23:$IV$23</definedName>
    <definedName name="T22_Copy2_2">'[8]22'!$A$29:$IV$29</definedName>
    <definedName name="T22_Copy3_1">'[8]22'!$A$36:$IV$36</definedName>
    <definedName name="T22_Copy3_2">'[8]22'!$A$42:$IV$42</definedName>
    <definedName name="T22_Copy4_1">'[8]22'!$A$49:$IV$49</definedName>
    <definedName name="T22_Copy4_2">'[8]22'!$A$55:$IV$55</definedName>
    <definedName name="T22_Copy5_1">'[8]22'!$A$62:$IV$62</definedName>
    <definedName name="T22_Copy5_2">'[8]22'!$A$68:$IV$68</definedName>
    <definedName name="T22_Copy6_1">'[8]22'!$A$75:$IV$75</definedName>
    <definedName name="T22_Copy6_2">'[8]22'!$A$81:$IV$81</definedName>
    <definedName name="T22_Copy7_1">'[8]22'!$A$88:$IV$88</definedName>
    <definedName name="T22_Copy7_2">'[8]22'!$A$94:$IV$94</definedName>
    <definedName name="T22_Copy8_1">'[8]22'!$A$101:$IV$101</definedName>
    <definedName name="T22_Copy8_2">'[8]22'!$A$107:$IV$107</definedName>
    <definedName name="T22_Copy9_1">'[8]22'!$A$114:$IV$114</definedName>
    <definedName name="T22_Copy9_2">'[8]22'!$A$120:$IV$120</definedName>
    <definedName name="T22_Name_">'[8]22'!$H$5:$H$5</definedName>
    <definedName name="T22_Name1_1">'[8]22'!$B$10:$B$10</definedName>
    <definedName name="T22_Name1_2">'[8]22'!$B$16:$B$16</definedName>
    <definedName name="T22_Name10_1">'[8]22'!$B$127:$B$127</definedName>
    <definedName name="T22_Name10_2">'[8]22'!$B$133:$B$133</definedName>
    <definedName name="T22_Name11_1">'[8]22'!$B$140:$B$140</definedName>
    <definedName name="T22_Name11_2">'[8]22'!$B$146:$B$146</definedName>
    <definedName name="T22_Name2_1">'[8]22'!$B$23:$B$23</definedName>
    <definedName name="T22_Name2_2">'[8]22'!$B$29:$B$29</definedName>
    <definedName name="T22_Name3_1">'[8]22'!$B$36:$B$36</definedName>
    <definedName name="T22_Name3_2">'[8]22'!$B$42:$B$42</definedName>
    <definedName name="T22_Name4_1">'[8]22'!$B$49:$B$49</definedName>
    <definedName name="T22_Name4_2">'[8]22'!$B$55:$B$55</definedName>
    <definedName name="T22_Name5_1">'[8]22'!$B$62:$B$62</definedName>
    <definedName name="T22_Name5_2">'[8]22'!$B$68:$B$68</definedName>
    <definedName name="T22_Name6_1">'[8]22'!$B$75:$B$75</definedName>
    <definedName name="T22_Name6_2">'[8]22'!$B$81:$B$81</definedName>
    <definedName name="T22_Name7_1">'[8]22'!$B$88:$B$88</definedName>
    <definedName name="T22_Name7_2">'[8]22'!$B$94:$B$94</definedName>
    <definedName name="T22_Name8_1">'[8]22'!$B$101:$B$101</definedName>
    <definedName name="T22_Name8_2">'[8]22'!$B$107:$B$107</definedName>
    <definedName name="T22_Name9_1">'[8]22'!$B$114:$B$114</definedName>
    <definedName name="T22_Name9_2">'[8]22'!$B$120:$B$120</definedName>
    <definedName name="T22_Protection">'[20]22'!$E$19:$L$23,'[20]22'!$E$25:$L$25,'[20]22'!$E$27:$L$31,'[20]22'!$E$17:$L$17</definedName>
    <definedName name="T23?axis?R?ВТОП">'[20]23'!$E$8:$P$30,'[20]23'!$E$36:$P$58</definedName>
    <definedName name="T23?axis?R?ВТОП?">'[20]23'!$C$8:$C$30,'[20]23'!$C$36:$C$58</definedName>
    <definedName name="T23?axis?R?ПЭ">'[20]23'!$E$8:$P$30,'[20]23'!$E$36:$P$58</definedName>
    <definedName name="T23?axis?R?ПЭ?">'[20]23'!$B$8:$B$30,'[20]23'!$B$36:$B$58</definedName>
    <definedName name="T23?axis?R?СЦТ">'[20]23'!$E$32:$P$34,'[20]23'!$E$60:$P$62</definedName>
    <definedName name="T23?axis?R?СЦТ?">'[20]23'!$A$60:$A$62,'[20]23'!$A$32:$A$34</definedName>
    <definedName name="T23?axis?ПРД?БАЗ">'[8]23'!$D$6:$D$40</definedName>
    <definedName name="T23?axis?ПРД?РЕГ">'[8]23'!$E$6:$E$40</definedName>
    <definedName name="T23?Data">'[20]23'!$E$37:$P$63,'[20]23'!$E$9:$P$35</definedName>
    <definedName name="T23?item_ext?ВСЕГО">'[20]23'!$A$55:$P$58,'[20]23'!$A$27:$P$30</definedName>
    <definedName name="T23?item_ext?ИТОГО">'[20]23'!$A$59:$P$59,'[20]23'!$A$31:$P$31</definedName>
    <definedName name="T23?item_ext?СЦТ">'[20]23'!$A$60:$P$62,'[20]23'!$A$32:$P$34</definedName>
    <definedName name="T23?L1">'[8]23'!$D$6:$E$6</definedName>
    <definedName name="T23?L1.1">'[8]23'!$D$8:$E$8</definedName>
    <definedName name="T23?L1.1.1">'[8]23'!$D$9:$E$9</definedName>
    <definedName name="T23?L1.2">'[8]23'!$D$10:$E$10</definedName>
    <definedName name="T23?L2">'[8]23'!$D$11:$E$11</definedName>
    <definedName name="T23?L2.1">'[8]23'!$D$13:$E$13</definedName>
    <definedName name="T23?L2.1.1">'[8]23'!$D$14:$E$14</definedName>
    <definedName name="T23?L2.2">'[8]23'!$D$15:$E$15</definedName>
    <definedName name="T23?L3">'[8]23'!$D$16:$E$16</definedName>
    <definedName name="T23?L4">'[8]23'!$D$17:$E$17</definedName>
    <definedName name="T23?L4.1">'[8]23'!$D$18:$E$18</definedName>
    <definedName name="T23?L4.2">'[8]23'!$D$19:$E$19</definedName>
    <definedName name="T23?L5">'[8]23'!$D$20:$E$20</definedName>
    <definedName name="T23?L5.1">'[8]23'!$D$21:$E$21</definedName>
    <definedName name="T23?L5.2">'[8]23'!$D$22:$E$22</definedName>
    <definedName name="T23?L6">'[8]23'!$D$23:$E$23</definedName>
    <definedName name="T23?L6.1">'[8]23'!$D$24:$E$24</definedName>
    <definedName name="T23?L6.2">'[8]23'!$D$25:$E$25</definedName>
    <definedName name="T23?L7">'[8]23'!$D$26:$E$26</definedName>
    <definedName name="T23?L7.1">'[8]23'!$D$27:$E$27</definedName>
    <definedName name="T23?L7.2">'[8]23'!$D$28:$E$28</definedName>
    <definedName name="T23?Name">'[8]23'!$E$1</definedName>
    <definedName name="T23?Table">'[8]23'!$A$4:$E$28</definedName>
    <definedName name="T23?Title">'[8]23'!$A$2:$E$2</definedName>
    <definedName name="T23?unit?МВТ">'[8]23'!$D$11:$E$11,'[8]23'!$D$13:$E$15</definedName>
    <definedName name="T23?unit?МКВТЧ">'[8]23'!$D$6:$E$6,'[8]23'!$D$8:$E$10</definedName>
    <definedName name="T23?unit?РУБ.ТКВТ">'[8]23'!$D$19:$E$19,'[8]23'!$D$22:$E$22,'[8]23'!$D$25:$E$25,'[8]23'!$D$28:$E$28</definedName>
    <definedName name="T23?unit?РУБ.ТКВТЧ">'[8]23'!$D$17:$E$18,'[8]23'!$D$20:$E$21,'[8]23'!$D$23:$E$24,'[8]23'!$D$26:$E$27</definedName>
    <definedName name="T23?unit?ЧСЛ">'[8]23'!$D$16:$E$16</definedName>
    <definedName name="T23_Protection" localSheetId="1">'[20]23'!$A$60:$A$62,'[20]23'!$F$60:$J$62,'[20]23'!$O$60:$P$62,'[20]23'!$A$9:$A$25,P1_T23_Protection</definedName>
    <definedName name="T23_Protection" localSheetId="0">'[20]23'!$A$60:$A$62,'[20]23'!$F$60:$J$62,'[20]23'!$O$60:$P$62,'[20]23'!$A$9:$A$25,P1_T23_Protection</definedName>
    <definedName name="T23_Protection">'[20]23'!$A$60:$A$62,'[20]23'!$F$60:$J$62,'[20]23'!$O$60:$P$62,'[20]23'!$A$9:$A$25,P1_T23_Protection</definedName>
    <definedName name="T24.1?axis?C?СЦТ">'[8]24.1'!$D$8:$H$29</definedName>
    <definedName name="T24.1?axis?C?СЦТ?">'[8]24.1'!$D$5:$H$5</definedName>
    <definedName name="T24.1?axis?ПРД?БАЗ">'[8]24.1'!$D$8:$D$29,'[8]24.1'!$G$8:$G$29</definedName>
    <definedName name="T24.1?axis?ПРД?РЕГ">'[8]24.1'!$E$8:$E$29,'[8]24.1'!$H$8:$H$29</definedName>
    <definedName name="T24.1?Data">'[8]24.1'!$D$8:$H$8,'[8]24.1'!$D$10:$H$29</definedName>
    <definedName name="T24.1?L0.1">'[8]24.1'!$D$15:$H$15</definedName>
    <definedName name="T24.1?L0.2">'[8]24.1'!$D$16:$H$16</definedName>
    <definedName name="T24.1?L1">'[8]24.1'!$D$8:$H$8</definedName>
    <definedName name="T24.1?L1.1">'[8]24.1'!$D$10:$H$10</definedName>
    <definedName name="T24.1?L1.1.1">'[8]24.1'!$D$11:$H$11</definedName>
    <definedName name="T24.1?L1.2">'[8]24.1'!$D$12:$H$12</definedName>
    <definedName name="T24.1?L1.2.1">'[8]24.1'!$D$13:$H$13</definedName>
    <definedName name="T24.1?L1.2.2">'[8]24.1'!$D$14:$H$14</definedName>
    <definedName name="T24.1?L2">'[8]24.1'!$D$17:$H$17</definedName>
    <definedName name="T24.1?L2.1">'[8]24.1'!$D$18:$H$18</definedName>
    <definedName name="T24.1?L2.2">'[8]24.1'!$D$19:$H$19</definedName>
    <definedName name="T24.1?L3">'[8]24.1'!$D$20:$H$20</definedName>
    <definedName name="T24.1?L4">'[8]24.1'!$D$21:$H$21</definedName>
    <definedName name="T24.1?L4.1">'[8]24.1'!$D$22:$H$22</definedName>
    <definedName name="T24.1?L4.2">'[8]24.1'!$D$23:$H$23</definedName>
    <definedName name="T24.1?L5">'[8]24.1'!$D$24:$H$24</definedName>
    <definedName name="T24.1?L5.1">'[8]24.1'!$D$25:$H$25</definedName>
    <definedName name="T24.1?L5.2">'[8]24.1'!$D$26:$H$26</definedName>
    <definedName name="T24.1?L6">'[8]24.1'!$D$27:$H$27</definedName>
    <definedName name="T24.1?L6.1">'[8]24.1'!$D$28:$H$28</definedName>
    <definedName name="T24.1?L6.2">'[8]24.1'!$D$29:$H$29</definedName>
    <definedName name="T24.1?Name">'[8]24.1'!$I$1</definedName>
    <definedName name="T24.1?Table">'[8]24.1'!$A$3:$H$29</definedName>
    <definedName name="T24.1?Title">'[8]24.1'!$A$2:$H$2</definedName>
    <definedName name="T24.1?unit?ПРЦ">'[8]24.1'!$D$20:$H$20</definedName>
    <definedName name="T24.1?unit?РУБ.ГКАЛ">'[8]24.1'!$D$27:$H$29</definedName>
    <definedName name="T24.1?unit?ТГКАЛ">'[8]24.1'!$D$24:$H$26</definedName>
    <definedName name="T24.1?unit?ТРУБ">'[8]24.1'!$D$8:$H$19,'[8]24.1'!$D$21:$H$23</definedName>
    <definedName name="T24?axis?R?НАП">'[8]24'!$D$7:$E$8,'[8]24'!$D$10:$E$12,'[8]24'!$D$14:$E$15,'[8]24'!$D$17:$E$19,'[8]24'!$D$22:$E$23,'[8]24'!$D$25:$E$27,'[8]24'!$D$33:$E$34,'[8]24'!$D$36:$E$38,'[8]24'!$D$40:$E$41,'[8]24'!$D$43:$E$45</definedName>
    <definedName name="T24?axis?R?НАП?">'[8]24'!$B$7:$B$8,'[8]24'!$B$10:$B$12,'[8]24'!$B$14:$B$15,'[8]24'!$B$17:$B$19,'[8]24'!$B$22:$B$23,'[8]24'!$B$25:$B$27,'[8]24'!$B$33:$B$34,'[8]24'!$B$36:$B$38,'[8]24'!$B$40:$B$41,'[8]24'!$B$43:$B$45</definedName>
    <definedName name="T24?axis?ПРД?БАЗ">'[8]24'!$D$6:$D$64</definedName>
    <definedName name="T24?axis?ПРД?РЕГ">'[8]24'!$E$6:$E$64</definedName>
    <definedName name="T24?Columns">'[15]24'!$G$5:$K$5</definedName>
    <definedName name="T24?Data">'[8]24'!$D$40:$E$40,'[8]24'!$D$36:$E$38,'[8]24'!$D$33:$E$33,'[8]24'!$D$25:$E$31,'[8]24'!$D$6:$E$8,'[8]24'!$D$10:$E$15,'[8]24'!$D$17:$E$23,'[8]24'!$D$43:$E$45</definedName>
    <definedName name="T24?ItemComments">'[15]24'!$F$6:$F$45</definedName>
    <definedName name="T24?Items">'[15]24'!$D$6:$D$45</definedName>
    <definedName name="T24?L0.1">'[8]24'!$D$28:$E$28</definedName>
    <definedName name="T24?L0.2">'[8]24'!$D$29:$E$29</definedName>
    <definedName name="T24?L0.3">'[8]24'!$D$30:$E$30</definedName>
    <definedName name="T24?L0.4">'[8]24'!$D$31:$E$31</definedName>
    <definedName name="T24?L1">'[8]24'!$D$6:$E$6</definedName>
    <definedName name="T24?L1.1">'[8]24'!$D$7:$E$8,'[8]24'!$D$10:$E$12</definedName>
    <definedName name="T24?L2">'[8]24'!$D$13:$E$13</definedName>
    <definedName name="T24?L2.1">'[8]24'!$D$14:$E$15,'[8]24'!$D$17:$E$19</definedName>
    <definedName name="T24?L3">'[8]24'!$D$20:$E$20</definedName>
    <definedName name="T24?L4">'[8]24'!$D$21:$E$21</definedName>
    <definedName name="T24?L4.1">'[8]24'!$D$22:$E$23,'[8]24'!$D$25:$E$27</definedName>
    <definedName name="T24?L5.1">'[8]24'!$D$33:$E$33,'[8]24'!$D$36:$E$38</definedName>
    <definedName name="T24?L6.1">'[8]24'!$D$40:$E$40,'[8]24'!$D$43:$E$45</definedName>
    <definedName name="T24?Name">'[8]24'!$E$1</definedName>
    <definedName name="T24?Scope">'[15]24'!$G$6:$K$45</definedName>
    <definedName name="T24?Table">'[8]24'!$A$4:$E$64</definedName>
    <definedName name="T24?Title">'[8]24'!$A$2:$E$2</definedName>
    <definedName name="T24?unit?МВТ">'[8]24'!$D$28:$E$31</definedName>
    <definedName name="T24?unit?ПРЦ">'[8]24'!$D$20:$E$20</definedName>
    <definedName name="T24?unit?РУБ.МВТ.МЕС">'[8]24'!$D$32:$E$38</definedName>
    <definedName name="T24?unit?РУБ.ТКВТЧ">'[8]24'!$D$39:$E$45</definedName>
    <definedName name="T24?unit?ТРУБ">'[8]24'!$D$6:$E$19,'[8]24'!$D$21:$E$27</definedName>
    <definedName name="T24?Units">'[15]24'!$E$6:$E$45</definedName>
    <definedName name="T24?НАП">'[15]24'!$B$6:$B$45</definedName>
    <definedName name="T24_1_Copy">'[8]24.1'!$G$1:$H$65536</definedName>
    <definedName name="T24_1_Name">'[8]24.1'!$G$4</definedName>
    <definedName name="T24_Protection">'[20]24'!$E$24:$H$37,'[20]24'!$B$35:$B$37,'[20]24'!$E$41:$H$42,'[20]24'!$J$8:$M$21,'[20]24'!$J$24:$M$37,'[20]24'!$J$41:$M$42,'[20]24'!$E$8:$H$21</definedName>
    <definedName name="T25.1?axis?C?СЦТ">'[8]25.1'!$D$8:$G$22</definedName>
    <definedName name="T25.1?axis?C?СЦТ?">'[8]25.1'!$D$5:$G$5</definedName>
    <definedName name="T25.1?axis?ПРД?БАЗ">'[8]25.1'!$D$8:$D$22,'[8]25.1'!$F$8:$F$22</definedName>
    <definedName name="T25.1?axis?ПРД?РЕГ">'[8]25.1'!$E$8:$E$22,'[8]25.1'!$G$8:$G$22</definedName>
    <definedName name="T25.1?Data">'[8]25.1'!$D$8:$G$22</definedName>
    <definedName name="T25.1?L1">'[8]25.1'!$D$8:$G$8</definedName>
    <definedName name="T25.1?L1.1">'[8]25.1'!$D$9:$G$9</definedName>
    <definedName name="T25.1?L1.2">'[8]25.1'!$D$10:$G$10</definedName>
    <definedName name="T25.1?L2">'[8]25.1'!$D$11:$G$11</definedName>
    <definedName name="T25.1?L2.1">'[8]25.1'!$D$12:$G$12</definedName>
    <definedName name="T25.1?L2.2">'[8]25.1'!$D$13:$G$13</definedName>
    <definedName name="T25.1?L3">'[8]25.1'!$D$14:$G$14</definedName>
    <definedName name="T25.1?L3.1">'[8]25.1'!$D$15:$G$15</definedName>
    <definedName name="T25.1?L3.2">'[8]25.1'!$D$16:$G$16</definedName>
    <definedName name="T25.1?L4">'[8]25.1'!$D$17:$G$17</definedName>
    <definedName name="T25.1?L4.1">'[8]25.1'!$D$18:$G$18</definedName>
    <definedName name="T25.1?L4.2">'[8]25.1'!$D$19:$G$19</definedName>
    <definedName name="T25.1?L5">'[8]25.1'!$D$20:$G$20</definedName>
    <definedName name="T25.1?L5.1">'[8]25.1'!$D$21:$G$21</definedName>
    <definedName name="T25.1?L5.2">'[8]25.1'!$D$22:$G$22</definedName>
    <definedName name="T25.1?Name">'[8]25.1'!$H$1</definedName>
    <definedName name="T25.1?Table">'[8]25.1'!$A$4:$H$22</definedName>
    <definedName name="T25.1?Title">'[8]25.1'!$A$2:$H$2</definedName>
    <definedName name="T25.1?unit?ПРЦ">'[8]25.1'!$D$14:$G$16</definedName>
    <definedName name="T25.1?unit?РУБ.ГКАЛ">'[8]25.1'!$D$8:$G$10,'[8]25.1'!$D$20:$G$22</definedName>
    <definedName name="T25.1?unit?ТГКАЛ">'[8]25.1'!$D$11:$G$13</definedName>
    <definedName name="T25.1?unit?ТРУБ">'[8]25.1'!$D$17:$G$19</definedName>
    <definedName name="T25?axis?R?НАП">'[8]25'!$D$10:$E$43</definedName>
    <definedName name="T25?axis?R?НАП?">'[8]25'!$B$10:$B$43</definedName>
    <definedName name="T25?axis?ПРД?БАЗ">'[8]25'!$D$6:$D$43</definedName>
    <definedName name="T25?axis?ПРД?РЕГ">'[8]25'!$E$6:$E$43</definedName>
    <definedName name="T25?Columns">'[15]25'!$G$5:$K$5</definedName>
    <definedName name="T25?Data">'[8]25'!$D$6:$E$8,'[8]25'!$D$10:$E$11,'[8]25'!$D$13:$E$15,'[8]25'!$D$17:$E$17,'[8]25'!$D$20:$E$22,'[8]25'!$D$24:$E$25,'[8]25'!$D$27:$E$29,'[8]25'!$D$31:$E$31,'[8]25'!$D$34:$E$36,'[8]25'!$D$38:$E$38,'[8]25'!$D$41:$E$43</definedName>
    <definedName name="T25?ItemComments">'[15]25'!$F$6:$F$43</definedName>
    <definedName name="T25?Items">'[15]25'!$D$6:$D$43</definedName>
    <definedName name="T25?L1">'[8]25'!$D$6:$E$6</definedName>
    <definedName name="T25?L1.1">'[8]25'!$D$7:$E$7</definedName>
    <definedName name="T25?L1.2">'[8]25'!$D$8:$E$8</definedName>
    <definedName name="T25?L2">'[8]25'!$D$10:$E$11,'[8]25'!$D$13:$E$14</definedName>
    <definedName name="T25?L3">'[8]25'!$D$17:$E$17,'[8]25'!$D$20:$E$22</definedName>
    <definedName name="T25?L4">'[8]25'!$D$24:$E$25,'[8]25'!$D$27:$E$29</definedName>
    <definedName name="T25?L5">'[8]25'!$D$31:$E$31,'[8]25'!$D$34:$E$36</definedName>
    <definedName name="T25?L6">'[8]25'!$D$38:$E$38,'[8]25'!$D$41:$E$43</definedName>
    <definedName name="T25?Name">'[8]25'!$E$1</definedName>
    <definedName name="T25?Scope">'[15]25'!$G$6:$K$43</definedName>
    <definedName name="T25?Table">'[8]25'!$A$4:$E$62</definedName>
    <definedName name="T25?Title">'[8]25'!$A$2:$E$2</definedName>
    <definedName name="T25?unit?МКВТЧ">'[8]25'!$D$9:$E$15,'[8]25'!$D$24:$E$29</definedName>
    <definedName name="T25?unit?ПРЦ">'[8]25'!$D$17:$E$22</definedName>
    <definedName name="T25?unit?РУБ.МВТЧ">'[8]25'!$D$38:$E$43,'[8]25'!$D$6:$E$8</definedName>
    <definedName name="T25?unit?ТРУБ">'[8]25'!$D$31:$E$36</definedName>
    <definedName name="T25?Units">'[15]25'!$E$6:$E$43</definedName>
    <definedName name="T25?НАП">'[15]25'!$B$10:$B$43</definedName>
    <definedName name="T25_1_Copy">'[8]25.1'!$F$1:$G$65536</definedName>
    <definedName name="T25_1_Name">'[8]25.1'!$F$4</definedName>
    <definedName name="T25_Protect">'[15]25'!$G$6:$K$8</definedName>
    <definedName name="T25_protection" localSheetId="1">P1_T25_protection,P2_T25_protection</definedName>
    <definedName name="T25_protection" localSheetId="0">P1_T25_protection,P2_T25_protection</definedName>
    <definedName name="T25_protection">P1_T25_protection,P2_T25_protection</definedName>
    <definedName name="T26?axis?R?ВРАС">'[20]26'!$C$34:$N$36,'[20]26'!$C$22:$N$24</definedName>
    <definedName name="T26?axis?R?ВРАС?">'[20]26'!$B$34:$B$36,'[20]26'!$B$22:$B$24</definedName>
    <definedName name="T26?axis?ПРД?БАЗ">'[8]26'!$D$6:$D$16</definedName>
    <definedName name="T26?axis?ПРД?РЕГ">'[8]26'!$E$6:$E$16</definedName>
    <definedName name="T26?Data">'[8]26'!$D$6:$E$6,'[8]26'!$D$8:$E$16</definedName>
    <definedName name="T26?L1">'[20]26'!$F$8:$N$8,'[20]26'!$C$8:$D$8</definedName>
    <definedName name="T26?L1.1">'[20]26'!$F$10:$N$10,'[20]26'!$C$10:$D$10</definedName>
    <definedName name="T26?L1.2">'[8]26'!$D$9:$E$9</definedName>
    <definedName name="T26?L1.3">'[8]26'!$D$10:$E$10</definedName>
    <definedName name="T26?L2">'[20]26'!$F$11:$N$11,'[20]26'!$C$11:$D$11</definedName>
    <definedName name="T26?L2.1">'[20]26'!$F$13:$N$13,'[20]26'!$C$13:$D$13</definedName>
    <definedName name="T26?L3">'[20]26'!$F$14:$N$14,'[20]26'!$C$14:$D$14</definedName>
    <definedName name="T26?L4">'[20]26'!$F$15:$N$15,'[20]26'!$C$15:$D$15</definedName>
    <definedName name="T26?L5">'[20]26'!$F$16:$N$16,'[20]26'!$C$16:$D$16</definedName>
    <definedName name="T26?L5.1">'[20]26'!$F$18:$N$18,'[20]26'!$C$18:$D$18</definedName>
    <definedName name="T26?L5.2">'[20]26'!$F$19:$N$19,'[20]26'!$C$19:$D$19</definedName>
    <definedName name="T26?L5.3">'[20]26'!$F$20:$N$20,'[20]26'!$C$20:$D$20</definedName>
    <definedName name="T26?L5.3.x">'[20]26'!$F$22:$N$24,'[20]26'!$C$22:$D$24</definedName>
    <definedName name="T26?L6">'[20]26'!$F$26:$N$26,'[20]26'!$C$26:$D$26</definedName>
    <definedName name="T26?L7">'[20]26'!$F$27:$N$27,'[20]26'!$C$27:$D$27</definedName>
    <definedName name="T26?L7.1">'[20]26'!$F$29:$N$29,'[20]26'!$C$29:$D$29</definedName>
    <definedName name="T26?L7.2">'[20]26'!$F$30:$N$30,'[20]26'!$C$30:$D$30</definedName>
    <definedName name="T26?L7.3">'[20]26'!$F$31:$N$31,'[20]26'!$C$31:$D$31</definedName>
    <definedName name="T26?L7.4">'[20]26'!$F$32:$N$32,'[20]26'!$C$32:$D$32</definedName>
    <definedName name="T26?L7.4.x">'[20]26'!$F$34:$N$36,'[20]26'!$C$34:$D$36</definedName>
    <definedName name="T26?L8">'[20]26'!$F$38:$N$38,'[20]26'!$C$38:$D$38</definedName>
    <definedName name="T26?Name">'[8]26'!$E$1</definedName>
    <definedName name="T26?Table">'[8]26'!$A$4:$E$16</definedName>
    <definedName name="T26?Title">'[8]26'!$A$2:$E$2</definedName>
    <definedName name="T26?unit?МКВТЧ">'[8]26'!$D$6:$E$6,'[8]26'!$D$8:$E$10</definedName>
    <definedName name="T26?unit?РУБ.ТКВТЧ">'[8]26'!$D$13:$E$16</definedName>
    <definedName name="T26?unit?ТРУБ">'[8]26'!$D$11:$E$12</definedName>
    <definedName name="T26_Protection" localSheetId="1">'[20]26'!$K$34:$N$36,'[20]26'!$B$22:$B$24,P1_T26_Protection,P2_T26_Protection</definedName>
    <definedName name="T26_Protection" localSheetId="0">'[20]26'!$K$34:$N$36,'[20]26'!$B$22:$B$24,P1_T26_Protection,P2_T26_Protection</definedName>
    <definedName name="T26_Protection">'[20]26'!$K$34:$N$36,'[20]26'!$B$22:$B$24,P1_T26_Protection,P2_T26_Protection</definedName>
    <definedName name="T27?axis?C?НАП">'[8]27'!$D$8:$P$34,'[8]27'!$R$8:$AU$34</definedName>
    <definedName name="T27?axis?C?НАП?">'[8]27'!$R$6:$AU$6,'[8]27'!$D$6:$P$6</definedName>
    <definedName name="T27?axis?C?ПОТ">'[8]27'!$D$8:$P$34,'[8]27'!$R$8:$AU$34</definedName>
    <definedName name="T27?axis?C?ПОТ?">'[8]27'!$D$5:$P$5,'[8]27'!$R$5:$AU$5</definedName>
    <definedName name="T27?axis?R?ВРАС">'[20]27'!$C$34:$S$36,'[20]27'!$C$22:$S$24</definedName>
    <definedName name="T27?axis?R?ВРАС?">'[20]27'!$B$34:$B$36,'[20]27'!$B$22:$B$24</definedName>
    <definedName name="T27?Data">'[8]27'!$K$8:$P$34,'[8]27'!$R$8:$AU$34,'[8]27'!$D$8:$I$34</definedName>
    <definedName name="T27?Items">'[15]27'!$A$8:$A$35</definedName>
    <definedName name="T27?L1">'[8]27'!$R$8:$AU$8,'[8]27'!$D$8:$I$8,'[8]27'!$K$8:$P$8</definedName>
    <definedName name="T27?L1.1">'[20]27'!$F$10:$S$10,'[20]27'!$C$10:$D$10</definedName>
    <definedName name="T27?L2">'[8]27'!$R$9:$AU$9,'[8]27'!$D$9:$I$9,'[8]27'!$K$9:$P$9</definedName>
    <definedName name="T27?L2.1">'[20]27'!$F$13:$S$13,'[20]27'!$C$13:$D$13</definedName>
    <definedName name="T27?L3">'[8]27'!$D$11:$I$11,'[8]27'!$R$11:$AO$11,'[8]27'!$K$11:$P$11</definedName>
    <definedName name="T27?L3.1" localSheetId="1">P1_T27?L3.1</definedName>
    <definedName name="T27?L3.1" localSheetId="0">P1_T27?L3.1</definedName>
    <definedName name="T27?L3.1">P1_T27?L3.1</definedName>
    <definedName name="T27?L3.2" localSheetId="1">P1_T27?L3.2</definedName>
    <definedName name="T27?L3.2" localSheetId="0">P1_T27?L3.2</definedName>
    <definedName name="T27?L3.2">P1_T27?L3.2</definedName>
    <definedName name="T27?L4" localSheetId="1">'[8]27'!$K$15:$K$15,P1_T27?L4</definedName>
    <definedName name="T27?L4" localSheetId="0">'[8]27'!$K$15:$K$15,P1_T27?L4</definedName>
    <definedName name="T27?L4">'[8]27'!$K$15:$K$15,P1_T27?L4</definedName>
    <definedName name="T27?L4.1" localSheetId="1">'[8]27'!$F$16:$I$16,P1_T27?L4.1</definedName>
    <definedName name="T27?L4.1" localSheetId="0">'[8]27'!$F$16:$I$16,P1_T27?L4.1</definedName>
    <definedName name="T27?L4.1">'[8]27'!$F$16:$I$16,P1_T27?L4.1</definedName>
    <definedName name="T27?L4.1.1">'[8]27'!$F$17:$I$17,'[8]27'!$AR$17:$AU$17,'[8]27'!$AL$17:$AO$17,'[8]27'!$AF$17:$AI$17,'[8]27'!$Z$17:$AC$17,'[8]27'!$T$17:$W$17,'[8]27'!$M$17:$P$17</definedName>
    <definedName name="T27?L4.1.1.1" localSheetId="1">'[8]27'!$M$18:$P$18,P1_T27?L4.1.1.1</definedName>
    <definedName name="T27?L4.1.1.1" localSheetId="0">'[8]27'!$M$18:$P$18,P1_T27?L4.1.1.1</definedName>
    <definedName name="T27?L4.1.1.1">'[8]27'!$M$18:$P$18,P1_T27?L4.1.1.1</definedName>
    <definedName name="T27?L4.1.2" localSheetId="1">'[8]27'!$M$19:$P$19,P1_T27?L4.1.2</definedName>
    <definedName name="T27?L4.1.2" localSheetId="0">'[8]27'!$M$19:$P$19,P1_T27?L4.1.2</definedName>
    <definedName name="T27?L4.1.2">'[8]27'!$M$19:$P$19,P1_T27?L4.1.2</definedName>
    <definedName name="T27?L4.2" localSheetId="1">'[8]27'!$T$21:$W$21,'[8]27'!$Z$21:$AC$21,'[8]27'!$AF$21:$AI$21,'[8]27'!$AL$21:$AO$21,'[8]27'!$E$21:$I$21,P1_T27?L4.2</definedName>
    <definedName name="T27?L4.2" localSheetId="0">'[8]27'!$T$21:$W$21,'[8]27'!$Z$21:$AC$21,'[8]27'!$AF$21:$AI$21,'[8]27'!$AL$21:$AO$21,'[8]27'!$E$21:$I$21,P1_T27?L4.2</definedName>
    <definedName name="T27?L4.2">'[8]27'!$T$21:$W$21,'[8]27'!$Z$21:$AC$21,'[8]27'!$AF$21:$AI$21,'[8]27'!$AL$21:$AO$21,'[8]27'!$E$21:$I$21,P1_T27?L4.2</definedName>
    <definedName name="T27?L5">'[8]27'!$R$23:$AP$23,'[8]27'!$AR$23:$AU$23,'[8]27'!$D$23:$I$23,'[8]27'!$K$23:$P$23</definedName>
    <definedName name="T27?L5.1">'[8]27'!$R$24:$AP$24,'[8]27'!$AR$24:$AU$24,'[8]27'!$D$24:$I$24,'[8]27'!$K$24:$P$24</definedName>
    <definedName name="T27?L5.2">'[8]27'!$R$25:$AP$25,'[8]27'!$AR$25:$AU$25,'[8]27'!$D$25:$I$25,'[8]27'!$K$25:$P$25</definedName>
    <definedName name="T27?L5.3">'[20]27'!$F$20:$S$20,'[20]27'!$C$20:$D$20</definedName>
    <definedName name="T27?L5.3.x">'[20]27'!$F$22:$S$24,'[20]27'!$C$22:$D$24</definedName>
    <definedName name="T27?L6">'[8]27'!$R$27:$AP$27,'[8]27'!$AR$27:$AU$27,'[8]27'!$D$27:$I$27,'[8]27'!$K$27:$P$27</definedName>
    <definedName name="T27?L6.1">'[8]27'!$R$29:$AP$29,'[8]27'!$AR$29:$AU$29,'[8]27'!$D$29:$I$29,'[8]27'!$K$29:$P$29</definedName>
    <definedName name="T27?L6.2">'[8]27'!$R$30:$AP$30,'[8]27'!$AR$30:$AU$30,'[8]27'!$D$30:$I$30,'[8]27'!$K$30:$P$30</definedName>
    <definedName name="T27?L6.2.1">'[8]27'!$R$31:$AP$31,'[8]27'!$AR$31:$AU$31,'[8]27'!$D$31:$I$31,'[8]27'!$K$31:$P$31</definedName>
    <definedName name="T27?L6.3.1">'[8]27'!$R$33:$AP$33,'[8]27'!$AR$33:$AU$33,'[8]27'!$D$33:$I$33,'[8]27'!$K$33:$P$33</definedName>
    <definedName name="T27?L6.3.2">'[8]27'!$R$34:$AP$34,'[8]27'!$AR$34:$AU$34,'[8]27'!$D$34:$I$34,'[8]27'!$K$34:$P$34</definedName>
    <definedName name="T27?L7">'[20]27'!$F$27:$S$27,'[20]27'!$C$27:$D$27</definedName>
    <definedName name="T27?L7.1">'[20]27'!$F$29:$S$29,'[20]27'!$C$29:$D$29</definedName>
    <definedName name="T27?L7.2">'[20]27'!$F$30:$S$30,'[20]27'!$C$30:$D$30</definedName>
    <definedName name="T27?L7.3">'[20]27'!$F$31:$S$31,'[20]27'!$C$31:$D$31</definedName>
    <definedName name="T27?L7.4">'[20]27'!$F$32:$S$32,'[20]27'!$C$32:$D$32</definedName>
    <definedName name="T27?L7.4.x">'[20]27'!$F$34:$S$36,'[20]27'!$C$34:$D$36</definedName>
    <definedName name="T27?L8">'[20]27'!$F$38:$S$38,'[20]27'!$C$38:$D$38</definedName>
    <definedName name="T27?Name">'[8]27'!$AU$1</definedName>
    <definedName name="T27?Scope">'[15]27'!$D$8:$BM$35</definedName>
    <definedName name="T27?Table">'[8]27'!$A$4:$AU$34</definedName>
    <definedName name="T27?Title">'[8]27'!$A$2:$AU$2</definedName>
    <definedName name="T27?unit?МВТ">'[8]27'!$D$9:$AU$9</definedName>
    <definedName name="T27?unit?МКВТЧ">'[8]27'!$D$8:$AU$8</definedName>
    <definedName name="T27?unit?РУБ.МВТ">'[8]27'!$D$12:$AU$12,'[8]27'!$D$18:$AU$18,'[8]27'!$D$24:$AU$24</definedName>
    <definedName name="T27?unit?РУБ.МВТЧ">'[8]27'!$D$11:$AU$11,'[8]27'!$D$15:$AU$17,'[8]27'!$D$19:$AU$19,'[8]27'!$D$21:$AU$21,'[8]27'!$D$23:$AU$23,'[8]27'!$D$25:$AU$25,'[8]27'!$D$13:$AU$13</definedName>
    <definedName name="T27?unit?ТРУБ">'[8]27'!$D$27:$AU$27,'[8]27'!$D$29:$AU$31,'[8]27'!$D$33:$AU$34</definedName>
    <definedName name="T27?НАП">'[15]27'!$D$6:$BM$6</definedName>
    <definedName name="T27?ПОТ">'[15]27'!$D$4:$BM$4</definedName>
    <definedName name="T27_Copy">'[8]27'!$K$1:$P$65536</definedName>
    <definedName name="T27_Name">'[8]27'!$K$4</definedName>
    <definedName name="T27_Protect">'[25]27'!$E$12:$E$13,'[25]27'!$K$4:$AH$4,'[25]27'!$AK$12:$AK$13</definedName>
    <definedName name="T27_Protection" localSheetId="1">'[20]27'!$P$34:$S$36,'[20]27'!$B$22:$B$24,P1_T27_Protection,P2_T27_Protection,P3_T27_Protection</definedName>
    <definedName name="T27_Protection" localSheetId="0">'[20]27'!$P$34:$S$36,'[20]27'!$B$22:$B$24,P1_T27_Protection,P2_T27_Protection,P3_T27_Protection</definedName>
    <definedName name="T27_Protection">'[20]27'!$P$34:$S$36,'[20]27'!$B$22:$B$24,P1_T27_Protection,P2_T27_Protection,P3_T27_Protection</definedName>
    <definedName name="T28.1?axis?C?СЦТ">'[8]28.1'!$D$8:$H$12</definedName>
    <definedName name="T28.1?axis?C?СЦТ?">'[8]28.1'!$D$5:$H$5</definedName>
    <definedName name="T28.1?axis?ПРД?БАЗ">'[8]28.1'!$D$8:$D$12,'[8]28.1'!$G$8:$G$12</definedName>
    <definedName name="T28.1?axis?ПРД?РЕГ">'[8]28.1'!$E$8:$E$12,'[8]28.1'!$H$8:$H$12</definedName>
    <definedName name="T28.1?Data">'[8]28.1'!$D$9:$H$11</definedName>
    <definedName name="T28.1?L1">'[8]28.1'!$D$9:$H$9</definedName>
    <definedName name="T28.1?L2">'[8]28.1'!$D$10:$H$10</definedName>
    <definedName name="T28.1?L3">'[8]28.1'!$D$11:$H$11</definedName>
    <definedName name="T28.1?Name">'[8]28.1'!$I$1</definedName>
    <definedName name="T28.1?Table">'[8]28.1'!$A$4:$I$20</definedName>
    <definedName name="T28.1?Title">'[8]28.1'!$A$2:$I$2</definedName>
    <definedName name="T28.1?unit?ГКАЛЧ">'[8]28.1'!$D$10:$H$10</definedName>
    <definedName name="T28.1?unit?РУБ.ГКАЛЧ">'[8]28.1'!$D$11:$H$11</definedName>
    <definedName name="T28.1?unit?ТРУБ">'[8]28.1'!$D$9:$H$9</definedName>
    <definedName name="T28.2?axis?C?СЦТ">'[8]28.2'!$E$8:$I$30</definedName>
    <definedName name="T28.2?axis?C?СЦТ?">'[8]28.2'!$E$5:$I$5</definedName>
    <definedName name="T28.2?axis?R?ПАР">'[8]28.2'!$E$15:$F$20,'[8]28.2'!$E$22:$F$27,'[8]28.2'!$H$15:$I$20,'[8]28.2'!$H$22:$I$27</definedName>
    <definedName name="T28.2?axis?R?ПАР?">'[8]28.2'!$C$22:$C$27,'[8]28.2'!$C$15:$C$20</definedName>
    <definedName name="T28.2?axis?ПРД?БАЗ">'[8]28.2'!$H$8:$H$30,'[8]28.2'!$E$8:$E$30</definedName>
    <definedName name="T28.2?axis?ПРД?РЕГ">'[8]28.2'!$I$8:$I$30,'[8]28.2'!$F$8:$F$30</definedName>
    <definedName name="T28.2?Data">'[8]28.2'!$E$13:$F$13,'[8]28.2'!$H$13:$I$13,'[8]28.2'!$E$15:$F$20,'[8]28.2'!$H$15:$I$20,'[8]28.2'!$E$22:$F$29,'[8]28.2'!$H$22:$I$29,'[8]28.2'!$E$9:$F$11,'[8]28.2'!$H$9:$I$11</definedName>
    <definedName name="T28.2?L0.1">'[8]28.2'!$E$9:$F$9,'[8]28.2'!$H$9:$I$9</definedName>
    <definedName name="T28.2?L0.2">'[8]28.2'!$H$10:$I$10,'[8]28.2'!$E$10:$F$10</definedName>
    <definedName name="T28.2?L0.3">'[8]28.2'!$H$11:$I$11,'[8]28.2'!$E$11:$F$11</definedName>
    <definedName name="T28.2?L1">'[8]28.2'!$E$13:$F$13,'[8]28.2'!$H$13:$I$13</definedName>
    <definedName name="T28.2?L1.1">'[8]28.2'!$H$15:$I$20,'[8]28.2'!$E$15:$F$20</definedName>
    <definedName name="T28.2?L2">'[8]28.2'!$E$22:$F$26,'[8]28.2'!$H$22:$I$26</definedName>
    <definedName name="T28.2?L3">'[8]28.2'!$E$27:$F$27,'[8]28.2'!$H$27:$I$27</definedName>
    <definedName name="T28.2?L4">'[8]28.2'!$E$28:$F$28,'[8]28.2'!$H$28:$I$28</definedName>
    <definedName name="T28.2?L5">'[8]28.2'!$E$29:$F$29,'[8]28.2'!$H$29:$I$29</definedName>
    <definedName name="T28.2?Name">'[8]28.2'!$J$1</definedName>
    <definedName name="T28.2?Table">'[8]28.2'!$A$4:$J$30</definedName>
    <definedName name="T28.2?Title">'[8]28.2'!$A$2:$J$2</definedName>
    <definedName name="T28.2?unit?КГ.ГКАЛ">'[8]28.2'!$E$28:$I$28,'[8]28.2'!$E$13:$I$13</definedName>
    <definedName name="T28.2?unit?РУБ.ГКАЛ">'[8]28.2'!$E$29:$I$29,'[8]28.2'!$E$22:$I$27</definedName>
    <definedName name="T28.2?unit?РУБ.ТУТ">'[8]28.2'!$E$9:$I$9</definedName>
    <definedName name="T28.2?unit?ТГКАЛ">'[8]28.2'!$E$11:$I$11</definedName>
    <definedName name="T28.2?unit?ТРУБ">'[8]28.2'!$E$10:$I$10</definedName>
    <definedName name="T28.2?unit?ЧСЛ">'[8]28.2'!$E$15:$J$20</definedName>
    <definedName name="T28.2_Copy">'[8]28.2'!$H$1:$I$65536</definedName>
    <definedName name="T28.2_Name">'[8]28.2'!$H$4</definedName>
    <definedName name="T28.3?axis?C?ПАР">'[8]28.3'!$E$14:$S$30,'[8]28.3'!$E$40:$S$56</definedName>
    <definedName name="T28.3?axis?C?ПАР?">'[8]28.3'!$E$12:$S$12</definedName>
    <definedName name="T28.3?axis?C?ПОТ">'[8]28.3'!$E$14:$S$30,'[8]28.3'!$E$40:$S$56</definedName>
    <definedName name="T28.3?axis?C?ПОТ?">'[8]28.3'!$E$11:$S$11</definedName>
    <definedName name="T28.3?axis?R?СЦТ">'[8]28.3'!$E$14:$S$30,'[8]28.3'!$E$40:$S$56</definedName>
    <definedName name="T28.3?axis?R?СЦТ?">'[8]28.3'!$C$14:$C$30,'[8]28.3'!$C$40:$C$56</definedName>
    <definedName name="T28.3?Data">'[8]28.3'!$E$14:$S$30,'[8]28.3'!$E$40:$S$56</definedName>
    <definedName name="T28.3?L1">'[8]28.3'!$E$14:$S$14,'[8]28.3'!$E$40:$S$40</definedName>
    <definedName name="T28.3?L2">'[8]28.3'!$E$41:$S$41,'[8]28.3'!$E$15:$S$15</definedName>
    <definedName name="T28.3?L3">'[8]28.3'!$E$17:$S$17,'[8]28.3'!$E$43:$S$43</definedName>
    <definedName name="T28.3?L3.1">'[8]28.3'!$E$44:$S$44,'[8]28.3'!$E$18:$S$18</definedName>
    <definedName name="T28.3?L3.2">'[8]28.3'!$E$19:$S$19,'[8]28.3'!$E$45:$S$45</definedName>
    <definedName name="T28.3?L4">'[8]28.3'!$E$47:$S$47,'[8]28.3'!$E$21:$S$21</definedName>
    <definedName name="T28.3?L4.1">'[8]28.3'!$E$22:$S$22,'[8]28.3'!$E$48:$S$48</definedName>
    <definedName name="T28.3?L4.2">'[8]28.3'!$E$49:$S$49,'[8]28.3'!$E$23:$S$23</definedName>
    <definedName name="T28.3?L5">'[8]28.3'!$E$51:$S$51,'[8]28.3'!$E$25:$S$25</definedName>
    <definedName name="T28.3?L6">'[8]28.3'!$E$27:$S$27,'[8]28.3'!$E$53:$S$53</definedName>
    <definedName name="T28.3?L6.1">'[8]28.3'!$E$55:$S$55,'[8]28.3'!$E$29:$S$29</definedName>
    <definedName name="T28.3?L6.2">'[8]28.3'!$E$30:$S$30,'[8]28.3'!$E$56:$S$56</definedName>
    <definedName name="T28.3?Name">'[8]28.3'!$S$1</definedName>
    <definedName name="T28.3?Table">'[8]28.3'!$A$5:$S$58</definedName>
    <definedName name="T28.3?Title">'[8]28.3'!$A$2</definedName>
    <definedName name="T28.3?unit?ГКАЛЧ">'[8]28.3'!$A$41:$S$41,'[8]28.3'!$A$15:$S$15</definedName>
    <definedName name="T28.3?unit?РУБ.ГКАЛ" localSheetId="1">P1_T28.3?unit?РУБ.ГКАЛ,P2_T28.3?unit?РУБ.ГКАЛ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.3?unit?РУБ.ГКАЛЧ">'[8]28.3'!$A$44:$S$44,'[8]28.3'!$A$18:$S$18</definedName>
    <definedName name="T28.3?unit?ТГКАЛ">'[8]28.3'!$A$14:$S$14,'[8]28.3'!$A$40:$S$40</definedName>
    <definedName name="T28.3?unit?ТРУБ">'[8]28.3'!$A$27:$S$27,'[8]28.3'!$A$53:$S$53,'[8]28.3'!$A$29:$S$30,'[8]28.3'!$A$55:$S$56</definedName>
    <definedName name="T28?axis?R?ПАР">'[8]28'!$E$10:$J$16,'[8]28'!$E$28:$J$34</definedName>
    <definedName name="T28?axis?R?ПАР?">'[8]28'!$D$28:$D$34,'[8]28'!$D$10:$D$16</definedName>
    <definedName name="T28?axis?R?ПЭ" localSheetId="1">P2_T28?axis?R?ПЭ,P3_T28?axis?R?ПЭ,P4_T28?axis?R?ПЭ,P5_T28?axis?R?ПЭ,'Выпадающие до 150 кВТ'!P6_T28?axis?R?ПЭ</definedName>
    <definedName name="T28?axis?R?ПЭ" localSheetId="0">P2_T28?axis?R?ПЭ,P3_T28?axis?R?ПЭ,P4_T28?axis?R?ПЭ,P5_T28?axis?R?ПЭ,'Выпадающий доход до 15 кВт'!P6_T28?axis?R?ПЭ</definedName>
    <definedName name="T28?axis?R?ПЭ">P2_T28?axis?R?ПЭ,P3_T28?axis?R?ПЭ,P4_T28?axis?R?ПЭ,P5_T28?axis?R?ПЭ,P6_T28?axis?R?ПЭ</definedName>
    <definedName name="T28?axis?R?ПЭ?" localSheetId="1">P2_T28?axis?R?ПЭ?,P3_T28?axis?R?ПЭ?,P4_T28?axis?R?ПЭ?,P5_T28?axis?R?ПЭ?,'Выпадающие до 150 кВТ'!P6_T28?axis?R?ПЭ?</definedName>
    <definedName name="T28?axis?R?ПЭ?" localSheetId="0">P2_T28?axis?R?ПЭ?,P3_T28?axis?R?ПЭ?,P4_T28?axis?R?ПЭ?,P5_T28?axis?R?ПЭ?,'Выпадающий доход до 15 кВт'!P6_T28?axis?R?ПЭ?</definedName>
    <definedName name="T28?axis?R?ПЭ?">P2_T28?axis?R?ПЭ?,P3_T28?axis?R?ПЭ?,P4_T28?axis?R?ПЭ?,P5_T28?axis?R?ПЭ?,P6_T28?axis?R?ПЭ?</definedName>
    <definedName name="T28?axis?R?СЦТ">'[8]28'!$E$10:$J$16,'[8]28'!$E$28:$J$34</definedName>
    <definedName name="T28?axis?R?СЦТ?">'[8]28'!$C$28:$C$34,'[8]28'!$C$10:$C$16</definedName>
    <definedName name="T28?Data" localSheetId="1">'[20]28'!$D$190:$E$213,'[20]28'!$G$164:$H$187,'[20]28'!$D$164:$E$187,'[20]28'!$D$138:$I$161,'[20]28'!$D$8:$I$109,'[20]28'!$D$112:$I$135,P1_T28?Data</definedName>
    <definedName name="T28?Data" localSheetId="0">'[20]28'!$D$190:$E$213,'[20]28'!$G$164:$H$187,'[20]28'!$D$164:$E$187,'[20]28'!$D$138:$I$161,'[20]28'!$D$8:$I$109,'[20]28'!$D$112:$I$135,P1_T28?Data</definedName>
    <definedName name="T28?Data">'[20]28'!$D$190:$E$213,'[20]28'!$G$164:$H$187,'[20]28'!$D$164:$E$187,'[20]28'!$D$138:$I$161,'[20]28'!$D$8:$I$109,'[20]28'!$D$112:$I$135,P1_T28?Data</definedName>
    <definedName name="T28?item_ext?ВСЕГО">'[20]28'!$I$8:$I$292,'[20]28'!$F$8:$F$292</definedName>
    <definedName name="T28?item_ext?ТЭ">'[20]28'!$E$8:$E$292,'[20]28'!$H$8:$H$292</definedName>
    <definedName name="T28?item_ext?ЭЭ">'[20]28'!$D$8:$D$292,'[20]28'!$G$8:$G$292</definedName>
    <definedName name="T28?L1.1.x">'[20]28'!$D$16:$I$18,'[20]28'!$D$11:$I$13</definedName>
    <definedName name="T28?L10.1.x">'[20]28'!$D$250:$I$252,'[20]28'!$D$245:$I$247</definedName>
    <definedName name="T28?L11.1.x">'[20]28'!$D$276:$I$278,'[20]28'!$D$271:$I$273</definedName>
    <definedName name="T28?L2.1.x">'[20]28'!$D$42:$I$44,'[20]28'!$D$37:$I$39</definedName>
    <definedName name="T28?L3">'[8]28'!$E$10:$E$16,'[8]28'!$E$28:$E$34</definedName>
    <definedName name="T28?L3.1.x">'[20]28'!$D$68:$I$70,'[20]28'!$D$63:$I$65</definedName>
    <definedName name="T28?L4">'[8]28'!$F$10:$F$16,'[8]28'!$F$28:$F$34</definedName>
    <definedName name="T28?L4.1.x">'[20]28'!$D$94:$I$96,'[20]28'!$D$89:$I$91</definedName>
    <definedName name="T28?L5">'[8]28'!$G$10:$G$16,'[8]28'!$G$28:$G$34</definedName>
    <definedName name="T28?L5.1.x">'[20]28'!$D$120:$I$122,'[20]28'!$D$115:$I$117</definedName>
    <definedName name="T28?L6">'[8]28'!$H$10:$H$16,'[8]28'!$H$28:$H$34</definedName>
    <definedName name="T28?L6.1.x">'[20]28'!$D$146:$I$148,'[20]28'!$D$141:$I$143</definedName>
    <definedName name="T28?L7">'[8]28'!$I$10:$I$16,'[8]28'!$I$28:$I$34</definedName>
    <definedName name="T28?L7.1.x">'[20]28'!$D$172:$I$174,'[20]28'!$D$167:$I$169</definedName>
    <definedName name="T28?L8">'[8]28'!$J$10:$J$16,'[8]28'!$J$28:$J$34</definedName>
    <definedName name="T28?L8.1.x">'[20]28'!$D$198:$I$200,'[20]28'!$D$193:$I$195</definedName>
    <definedName name="T28?L9.1.x">'[20]28'!$D$224:$I$226,'[20]28'!$D$219:$I$221</definedName>
    <definedName name="T28?Name">'[8]28'!$J$1</definedName>
    <definedName name="T28?Table">'[8]28'!$A$3:$J$36</definedName>
    <definedName name="T28?Title">'[8]28'!$A$2:$J$2</definedName>
    <definedName name="T28?unit?ГКАЛЧ">'[20]28'!$H$164:$H$187,'[20]28'!$E$164:$E$187</definedName>
    <definedName name="T28?unit?МКВТЧ">'[20]28'!$G$190:$G$213,'[20]28'!$D$190:$D$213</definedName>
    <definedName name="T28?unit?РУБ.ГКАЛ">'[20]28'!$E$216:$E$239,'[20]28'!$E$268:$E$292,'[20]28'!$H$268:$H$292,'[20]28'!$H$216:$H$239</definedName>
    <definedName name="T28?unit?РУБ.ГКАЛЧ">'[8]28'!$G$7:$G$36</definedName>
    <definedName name="T28?unit?РУБ.ГКАЛЧ.МЕС">'[20]28'!$H$242:$H$265,'[20]28'!$E$242:$E$265</definedName>
    <definedName name="T28?unit?РУБ.ТКВТ.МЕС">'[20]28'!$G$242:$G$265,'[20]28'!$D$242:$D$265</definedName>
    <definedName name="T28?unit?РУБ.ТКВТЧ">'[20]28'!$G$216:$G$239,'[20]28'!$D$268:$D$292,'[20]28'!$G$268:$G$292,'[20]28'!$D$216:$D$239</definedName>
    <definedName name="T28?unit?ТГКАЛ">'[20]28'!$H$190:$H$213,'[20]28'!$E$190:$E$213</definedName>
    <definedName name="T28?unit?ТКВТ">'[20]28'!$G$164:$G$187,'[20]28'!$D$164:$D$187</definedName>
    <definedName name="T28?unit?ТРУБ">'[20]28'!$D$138:$I$161,'[20]28'!$D$8:$I$109</definedName>
    <definedName name="T28?unit?ЧАС">'[8]28'!$F$7:$F$36</definedName>
    <definedName name="T28_1_Copy">'[8]28.1'!$G$1:$H$65536</definedName>
    <definedName name="T28_1_Name">'[8]28.1'!$G$4</definedName>
    <definedName name="T28_3_Copy">'[8]28.3'!$A$33:$IV$57</definedName>
    <definedName name="T28_3_Name">'[8]28.3'!$B$34</definedName>
    <definedName name="T28_Copy">'[8]28'!$A$21:$IV$35</definedName>
    <definedName name="T28_Name">'[8]28'!$B$23</definedName>
    <definedName name="T28_Protection" localSheetId="1">P9_T28_Protection,P10_T28_Protection,P11_T28_Protection,'Выпадающие до 150 кВТ'!P12_T28_Protection</definedName>
    <definedName name="T28_Protection" localSheetId="0">P9_T28_Protection,P10_T28_Protection,P11_T28_Protection,'Выпадающий доход до 15 кВт'!P12_T28_Protection</definedName>
    <definedName name="T28_Protection">P9_T28_Protection,P10_T28_Protection,P11_T28_Protection,P12_T28_Protection</definedName>
    <definedName name="T29?axis?C?НАП">'[8]29'!$I$8:$X$41</definedName>
    <definedName name="T29?axis?C?НАП?">'[8]29'!$I$6:$X$6</definedName>
    <definedName name="T29?axis?R?ПОТ">'[8]29'!$F$8:$X$41</definedName>
    <definedName name="T29?axis?R?ПОТ?">'[8]29'!$C$8:$C$41</definedName>
    <definedName name="T29?axis?ТЗОНА?НОЧЬ">'[8]29'!$M$8:$P$41</definedName>
    <definedName name="T29?axis?ТЗОНА?ПИК">'[8]29'!$U$8:$X$41</definedName>
    <definedName name="T29?axis?ТЗОНА?ПОЛУПИК">'[8]29'!$Q$8:$T$41</definedName>
    <definedName name="T29?Data">'[8]29'!$F$8:$X$41</definedName>
    <definedName name="T29?item_ext?1СТ" localSheetId="1">P1_T29?item_ext?1СТ</definedName>
    <definedName name="T29?item_ext?1СТ" localSheetId="0">P1_T29?item_ext?1СТ</definedName>
    <definedName name="T29?item_ext?1СТ">P1_T29?item_ext?1СТ</definedName>
    <definedName name="T29?item_ext?1СТ.ДО3">'[8]29'!$G$24:$X$24,'[8]29'!$G$38:$X$38</definedName>
    <definedName name="T29?item_ext?1СТ.ДО4">'[8]29'!$G$37:$X$37,'[8]29'!$G$23:$X$23</definedName>
    <definedName name="T29?item_ext?1СТ.ДО5">'[8]29'!$G$36:$X$36,'[8]29'!$G$22:$X$22</definedName>
    <definedName name="T29?item_ext?1СТ.ДО6">'[8]29'!$G$35:$X$35,'[8]29'!$G$21:$X$21</definedName>
    <definedName name="T29?item_ext?1СТ.ДО7">'[8]29'!$G$34:$X$34,'[8]29'!$G$20:$X$20</definedName>
    <definedName name="T29?item_ext?2СТ.М" localSheetId="1">P1_T29?item_ext?2СТ.М</definedName>
    <definedName name="T29?item_ext?2СТ.М" localSheetId="0">P1_T29?item_ext?2СТ.М</definedName>
    <definedName name="T29?item_ext?2СТ.М">P1_T29?item_ext?2СТ.М</definedName>
    <definedName name="T29?item_ext?2СТ.Э" localSheetId="1">P1_T29?item_ext?2СТ.Э</definedName>
    <definedName name="T29?item_ext?2СТ.Э" localSheetId="0">P1_T29?item_ext?2СТ.Э</definedName>
    <definedName name="T29?item_ext?2СТ.Э">P1_T29?item_ext?2СТ.Э</definedName>
    <definedName name="T29?L10" localSheetId="1">P1_T29?L10</definedName>
    <definedName name="T29?L10" localSheetId="0">P1_T29?L10</definedName>
    <definedName name="T29?L10">P1_T29?L10</definedName>
    <definedName name="T29?L4">'[8]29'!$G$13,'[8]29'!$G$15:$G$16,'[8]29'!$G$19,'[8]29'!$G$26:$G$27,'[8]29'!$G$30,'[8]29'!$G$33,'[8]29'!$G$40:$G$41</definedName>
    <definedName name="T29?L5" localSheetId="1">P1_T29?L5</definedName>
    <definedName name="T29?L5" localSheetId="0">P1_T29?L5</definedName>
    <definedName name="T29?L5">P1_T29?L5</definedName>
    <definedName name="T29?L6" localSheetId="1">P1_T29?L6</definedName>
    <definedName name="T29?L6" localSheetId="0">P1_T29?L6</definedName>
    <definedName name="T29?L6">P1_T29?L6</definedName>
    <definedName name="T29?Name">'[8]29'!$X$1</definedName>
    <definedName name="T29?Table">'[8]29'!$A$4:$X$41</definedName>
    <definedName name="T29?Title">'[8]29'!$A$2</definedName>
    <definedName name="T29?unit?R?IE">'[8]29'!$F$8:$X$41</definedName>
    <definedName name="T29?unit?R?IE?">'[8]29'!$E$8:$E$41</definedName>
    <definedName name="T29_Copy">'[8]29'!$A$11:$IV$16</definedName>
    <definedName name="T29_Name">'[8]29'!$B$12</definedName>
    <definedName name="T3?axis?C?НАП">'[8]3'!$E$7:$N$40</definedName>
    <definedName name="T3?axis?C?НАП?">'[8]3'!$E$5:$N$5</definedName>
    <definedName name="T3?axis?R?ВОБР">'[8]3'!$E$19:$N$21,'[8]3'!$E$24:$N$26</definedName>
    <definedName name="T3?axis?R?ВОБР?">'[8]3'!$C$19:$C$21,'[8]3'!$C$24:$C$26</definedName>
    <definedName name="T3?axis?ПРД?БАЗ">'[8]3'!$E$7:$I$40</definedName>
    <definedName name="T3?axis?ПРД?РЕГ">'[8]3'!$J$7:$N$40</definedName>
    <definedName name="T3?Data">'[8]3'!$E$7:$N$34,'[8]3'!$E$36:$N$36,'[8]3'!$E$38:$N$38,'[8]3'!$E$40:$N$40</definedName>
    <definedName name="T3?ItemComments">'[15]3'!$B$7:$B$21</definedName>
    <definedName name="T3?Items">'[15]3'!$C$7:$C$21</definedName>
    <definedName name="T3?L1">'[8]3'!$E$7:$N$7</definedName>
    <definedName name="T3?L1.1">'[8]3'!$E$8:$N$8</definedName>
    <definedName name="T3?L1.1.а">'[8]3'!$E$9:$N$9</definedName>
    <definedName name="T3?L1.1.б">'[8]3'!$E$10:$N$10</definedName>
    <definedName name="T3?L1.1.в">'[8]3'!$E$11:$N$11</definedName>
    <definedName name="T3?L1.2">'[8]3'!$E$12:$N$12</definedName>
    <definedName name="T3?L1.2.а">'[8]3'!$E$13:$N$13</definedName>
    <definedName name="T3?L1.2.б">'[8]3'!$E$14:$N$14</definedName>
    <definedName name="T3?L1.3">'[8]3'!$E$15:$N$15</definedName>
    <definedName name="T3?L1.3.а">'[8]3'!$E$16:$N$16</definedName>
    <definedName name="T3?L1.3.б">'[8]3'!$E$17:$N$17</definedName>
    <definedName name="T3?L1.4">'[8]3'!$E$18:$N$18</definedName>
    <definedName name="T3?L1.4.1">'[8]3'!$E$19:$N$19</definedName>
    <definedName name="T3?L1.4.1.а">'[8]3'!$E$20:$N$20</definedName>
    <definedName name="T3?L1.4.1.б">'[8]3'!$E$21:$N$21</definedName>
    <definedName name="T3?L1.5">'[8]3'!$E$23:$N$23</definedName>
    <definedName name="T3?L1.5.1">'[8]3'!$E$24:$N$24</definedName>
    <definedName name="T3?L1.5.1.а">'[8]3'!$E$25:$N$25</definedName>
    <definedName name="T3?L1.5.1.б">'[8]3'!$E$26:$N$26</definedName>
    <definedName name="T3?L1.6">'[8]3'!$E$28:$N$28</definedName>
    <definedName name="T3?L1.6.1">'[8]3'!$E$29:$N$29</definedName>
    <definedName name="T3?L1.6.1.а">'[8]3'!$E$30:$N$30</definedName>
    <definedName name="T3?L1.6.1.б">'[8]3'!$E$31:$N$31</definedName>
    <definedName name="T3?L1.6.2">'[8]3'!$E$32:$N$32</definedName>
    <definedName name="T3?L1.6.2.а">'[8]3'!$E$33:$N$33</definedName>
    <definedName name="T3?L1.6.2.б">'[8]3'!$E$34:$N$34</definedName>
    <definedName name="T3?L2">'[8]3'!$E$36:$N$36</definedName>
    <definedName name="T3?L3">'[8]3'!$E$38:$N$38</definedName>
    <definedName name="T3?L4">'[8]3'!$E$40:$N$40</definedName>
    <definedName name="T3?Name">'[8]3'!$N$1</definedName>
    <definedName name="T3?Scope">'[15]3'!$E$7:$X$21</definedName>
    <definedName name="T3?Table">'[8]3'!$A$4:$N$40</definedName>
    <definedName name="T3?Title">'[8]3'!$A$2:$N$2</definedName>
    <definedName name="T3?unit?КВТ.МВА">'[8]3'!$E$9:$N$9</definedName>
    <definedName name="T3?unit?КМ">'[8]3'!$E$34:$N$34,'[8]3'!$E$26:$N$26</definedName>
    <definedName name="T3?unit?МВА">'[8]3'!$E$10:$N$10</definedName>
    <definedName name="T3?unit?МКВТЧ">'[8]3'!$E$12:$N$12,'[8]3'!$E$15:$N$15,'[8]3'!$E$18:$N$18,'[8]3'!$E$19:$N$19,'[8]3'!$E$23:$N$23,'[8]3'!$E$24:$N$24,'[8]3'!$E$28:$N$29,'[8]3'!$E$31:$N$32,'[8]3'!$E$36:$N$36,'[8]3'!$E$38:$N$38,'[8]3'!$E$40:$N$40,'[8]3'!$E$7:$N$8</definedName>
    <definedName name="T3?unit?ПРЦ">'[8]3'!$E$30:$N$30</definedName>
    <definedName name="T3?unit?ТКВТЧ.Г.КМ">'[8]3'!$E$33:$N$33,'[8]3'!$E$25:$N$25</definedName>
    <definedName name="T3?unit?ТКВТЧ.Г.ШТ">'[8]3'!$E$13:$N$13,'[8]3'!$E$16:$N$16,'[8]3'!$E$20:$N$20</definedName>
    <definedName name="T3?unit?ЧАС">'[8]3'!$E$11:$N$11</definedName>
    <definedName name="T3?unit?ШТ">'[8]3'!$E$14:$N$14,'[8]3'!$E$17:$N$17,'[8]3'!$E$21:$N$21</definedName>
    <definedName name="T3?НАП">'[15]3'!$E$5:$X$5</definedName>
    <definedName name="T3_Copy1">'[8]3'!$A$19:$IV$21</definedName>
    <definedName name="T3_Copy2">'[8]3'!$A$24:$IV$26</definedName>
    <definedName name="T3_Name1">'[8]3'!$B$19</definedName>
    <definedName name="T3_Name2">'[8]3'!$B$24</definedName>
    <definedName name="T3_Protect">'[15]3'!$E$8:$X$20</definedName>
    <definedName name="T4?axis?C?НАП">#REF!</definedName>
    <definedName name="T4?axis?C?НАП?">#REF!</definedName>
    <definedName name="T4?axis?ПРД?БАЗ">#REF!</definedName>
    <definedName name="T4?axis?ПРД?РЕГ">#REF!</definedName>
    <definedName name="T4?Columns">'[15]4'!$F$7:$AD$7</definedName>
    <definedName name="T4?Data">#REF!,#REF!,#REF!,#REF!,#REF!,#REF!,#REF!,#REF!,#REF!,#REF!</definedName>
    <definedName name="T4?item_ext?ВН">#REF!</definedName>
    <definedName name="T4?item_ext?СН1">#REF!</definedName>
    <definedName name="T4?item_ext?СН2">#REF!</definedName>
    <definedName name="T4?ItemComments">'[15]4'!$E$8:$E$29</definedName>
    <definedName name="T4?Items">'[15]4'!$C$8:$C$29</definedName>
    <definedName name="T4?L1">#REF!</definedName>
    <definedName name="T4?L1.1">#REF!,#REF!</definedName>
    <definedName name="T4?L1.1.ВСЕГО">#REF!,#REF!</definedName>
    <definedName name="T4?L1.2">#REF!</definedName>
    <definedName name="T4?L1.3">#REF!</definedName>
    <definedName name="T4?L1.4">#REF!</definedName>
    <definedName name="T4?L2">#REF!</definedName>
    <definedName name="T4?L2.1">#REF!</definedName>
    <definedName name="T4?L3">#REF!</definedName>
    <definedName name="T4?L4">#REF!,#REF!</definedName>
    <definedName name="T4?L4.1">#REF!</definedName>
    <definedName name="T4?L4.1.1">#REF!</definedName>
    <definedName name="T4?L4.2">#REF!</definedName>
    <definedName name="T4?L4.3">#REF!</definedName>
    <definedName name="T4?Name">#REF!</definedName>
    <definedName name="T4?Scope">'[15]4'!$F$8:$AD$29</definedName>
    <definedName name="T4?Table">#REF!</definedName>
    <definedName name="T4?Title">#REF!</definedName>
    <definedName name="T4?unit?МКВТЧ">#REF!,#REF!,#REF!</definedName>
    <definedName name="T4?Units">'[15]4'!$D$8:$D$29</definedName>
    <definedName name="T4?НАП">'[15]4'!$F$6:$AD$6</definedName>
    <definedName name="T4_Protect" localSheetId="1">'[25]4'!$AA$24:$AD$28,'[25]4'!$G$11:$J$17,P1_T4_Protect,P2_T4_Protect</definedName>
    <definedName name="T4_Protect" localSheetId="0">'[25]4'!$AA$24:$AD$28,'[25]4'!$G$11:$J$17,P1_T4_Protect,P2_T4_Protect</definedName>
    <definedName name="T4_Protect">'[25]4'!$AA$24:$AD$28,'[25]4'!$G$11:$J$17,P1_T4_Protect,P2_T4_Protect</definedName>
    <definedName name="T5?axis?C?НАП">#REF!</definedName>
    <definedName name="T5?axis?C?НАП?">#REF!</definedName>
    <definedName name="T5?axis?ПРД?БАЗ">#REF!</definedName>
    <definedName name="T5?axis?ПРД?РЕГ">#REF!</definedName>
    <definedName name="T5?Columns">'[15]5'!$F$7:$AD$7</definedName>
    <definedName name="T5?Data">'[8]5'!$D$9:$G$9,'[8]5'!$I$9:$L$9,'[8]5'!$D$11:$G$13,'[8]5'!$I$11:$L$13,'[8]5'!$C$14:$L$23,'[8]5'!$C$8:$L$8</definedName>
    <definedName name="T5?item_ext?ВН">#REF!</definedName>
    <definedName name="T5?item_ext?СН1">#REF!</definedName>
    <definedName name="T5?item_ext?СН2">#REF!</definedName>
    <definedName name="T5?ItemComments">'[15]5'!$E$8:$E$29</definedName>
    <definedName name="T5?Items">'[15]5'!$C$8:$C$29</definedName>
    <definedName name="T5?L1">#REF!</definedName>
    <definedName name="T5?L1.1">'[8]5'!$D$11:$G$13,'[8]5'!$I$11:$L$13</definedName>
    <definedName name="T5?L1.1.ВСЕГО">'[8]5'!$D$9:$G$9,'[8]5'!$I$9:$L$9</definedName>
    <definedName name="T5?L1.2">#REF!</definedName>
    <definedName name="T5?L1.3">#REF!</definedName>
    <definedName name="T5?L1.4">#REF!</definedName>
    <definedName name="T5?L2">#REF!</definedName>
    <definedName name="T5?L2.1">#REF!</definedName>
    <definedName name="T5?L3">#REF!</definedName>
    <definedName name="T5?L4">#REF!</definedName>
    <definedName name="T5?L4.1">#REF!</definedName>
    <definedName name="T5?L4.2">#REF!</definedName>
    <definedName name="T5?L4.3">#REF!</definedName>
    <definedName name="T5?Name">#REF!</definedName>
    <definedName name="T5?Scope">'[15]5'!$F$8:$AD$28</definedName>
    <definedName name="T5?Table">#REF!</definedName>
    <definedName name="T5?Title">#REF!</definedName>
    <definedName name="T5?unit?МВТ">'[8]5'!$C$8:$L$17,'[8]5'!$C$19:$L$23</definedName>
    <definedName name="T5?unit?ПРЦ">#REF!</definedName>
    <definedName name="T5?Units">'[15]5'!$D$8:$D$29</definedName>
    <definedName name="T6?axis?C?НАП">'[8]6'!$C$7:$N$24,'[8]6'!$P$7:$U$24</definedName>
    <definedName name="T6?axis?C?НАП?">'[8]6'!$P$5:$U$5,'[8]6'!$C$5:$N$5</definedName>
    <definedName name="T6?axis?R?ПОТ">'[8]6'!$C$8:$U$8,'[8]6'!$C$10:$U$10,'[8]6'!$C$12:$U$15,'[8]6'!$C$17:$U$17,'[8]6'!$C$19:$U$19,'[8]6'!$C$21:$U$24</definedName>
    <definedName name="T6?axis?R?ПОТ?">'[8]6'!$B$8,'[8]6'!$B$10:$B$10,'[8]6'!$B$12:$B$15,'[8]6'!$B$17,'[8]6'!$B$19:$B$19,'[8]6'!$B$21:$B$24</definedName>
    <definedName name="T6?axis?ПРД?БАЗ">'[8]6'!$C$8:$U$15</definedName>
    <definedName name="T6?axis?ПРД?РЕГ">'[8]6'!$C$17:$U$24</definedName>
    <definedName name="T6?Columns">'[15]6'!$C$6:$U$6</definedName>
    <definedName name="T6?Data">'[8]6'!$C$8:$U$8,'[8]6'!$C$10:$U$10,'[8]6'!$C$12:$U$15,'[8]6'!$C$17:$U$17,'[8]6'!$C$19:$U$19,'[8]6'!$C$21:$U$24</definedName>
    <definedName name="T6?FirstYear">'[15]6'!$A$7</definedName>
    <definedName name="T6?L1">'[8]6'!$C$12:$H$15,'[8]6'!$C$17:$H$17,'[8]6'!$C$19:$H$19,'[8]6'!$C$21:$H$24,'[8]6'!$C$8:$H$8,'[8]6'!$C$10:$H$10</definedName>
    <definedName name="T6?L2">'[8]6'!$I$12:$N$15,'[8]6'!$I$17:$N$17,'[8]6'!$I$19:$N$19,'[8]6'!$I$21:$N$24,'[8]6'!$I$8:$N$8,'[8]6'!$I$10:$N$10</definedName>
    <definedName name="T6?L3">'[8]6'!$O$12:$O$15,'[8]6'!$O$17,'[8]6'!$O$19:$O$19,'[8]6'!$O$21:$O$24,'[8]6'!$O$8,'[8]6'!$O$10:$O$10</definedName>
    <definedName name="T6?L4">'[8]6'!$P$12:$U$15,'[8]6'!$P$17:$U$17,'[8]6'!$P$19:$U$19,'[8]6'!$P$21:$U$24,'[8]6'!$P$8:$U$8,'[8]6'!$P$10:$U$10</definedName>
    <definedName name="T6?Name">'[8]6'!$U$1</definedName>
    <definedName name="T6?Scope">'[15]6'!$C$7:$U$60</definedName>
    <definedName name="T6?Table">'[8]6'!$A$4:$U$24</definedName>
    <definedName name="T6?Title">'[8]6'!$A$2:$U$2</definedName>
    <definedName name="T6?unit?МКВТЧ">'[8]6'!$C$7:$H$24</definedName>
    <definedName name="T6?unit?ПРЦ">'[8]6'!$P$7:$U$24</definedName>
    <definedName name="T6?unit?ТКВТ">'[8]6'!$I$7:$N$24</definedName>
    <definedName name="T6?unit?ЧАС">'[8]6'!$O$7:$O$24</definedName>
    <definedName name="T6?НАП">'[15]6'!$C$5:$U$5</definedName>
    <definedName name="T6?ПОТ">'[15]6'!$B$7:$B$60</definedName>
    <definedName name="T6_Copy1">'[8]6'!$A$10:$IV$10</definedName>
    <definedName name="T6_Copy2">'[8]6'!$A$19:$IV$19</definedName>
    <definedName name="T6_Name1">'[8]6'!$B$10:$B$10</definedName>
    <definedName name="T6_Name2">'[8]6'!$B$19:$B$19</definedName>
    <definedName name="T6_Protect" localSheetId="1">'[25]6'!$B$28:$B$37,'[25]6'!$D$28:$H$37,'[25]6'!$J$28:$N$37,'[25]6'!$D$39:$H$41,'[25]6'!$J$39:$N$41,'[25]6'!$B$46:$B$55,P1_T6_Protect</definedName>
    <definedName name="T6_Protect" localSheetId="0">'[25]6'!$B$28:$B$37,'[25]6'!$D$28:$H$37,'[25]6'!$J$28:$N$37,'[25]6'!$D$39:$H$41,'[25]6'!$J$39:$N$41,'[25]6'!$B$46:$B$55,P1_T6_Protect</definedName>
    <definedName name="T6_Protect">'[25]6'!$B$28:$B$37,'[25]6'!$D$28:$H$37,'[25]6'!$J$28:$N$37,'[25]6'!$D$39:$H$41,'[25]6'!$J$39:$N$41,'[25]6'!$B$46:$B$55,P1_T6_Protect</definedName>
    <definedName name="T7?axis?C?ПАР">'[8]7'!$D$14:$S$50</definedName>
    <definedName name="T7?axis?C?ПАР?">'[8]7'!$D$11:$S$11</definedName>
    <definedName name="T7?axis?R?ПЭ">'[8]7'!$D$21:$S$21,'[8]7'!$D$25:$S$25,'[8]7'!$D$17:$S$17</definedName>
    <definedName name="T7?axis?R?ПЭ?">'[8]7'!$B$21:$B$21,'[8]7'!$B$25,'[8]7'!$B$17:$B$17</definedName>
    <definedName name="T7?axis?R?СЦТ">'[8]7'!$D$45:$S$45,'[8]7'!$D$33:$S$33,'[8]7'!$D$28:$S$28,'[8]7'!$D$37:$S$37,'[8]7'!$D$49:$S$49,'[8]7'!$D$41:$S$41</definedName>
    <definedName name="T7?axis?R?СЦТ?">'[8]7'!$B$45:$B$45,'[8]7'!$B$33:$B$33,'[8]7'!$B$28:$B$28,'[8]7'!$B$37:$B$37,'[8]7'!$B$49:$B$49,'[8]7'!$B$41:$B$41</definedName>
    <definedName name="T7?axis?ПРД?БАЗ">'[8]7'!$D$14:$K$50</definedName>
    <definedName name="T7?axis?ПРД?РЕГ">'[8]7'!$L$14:$S$50</definedName>
    <definedName name="T7?Data">#N/A</definedName>
    <definedName name="T7?item_ext?ВСЕГО">'[8]7'!$D$39:$S$39,'[8]7'!$D$43:$S$43,'[8]7'!$D$14:$S$14,'[8]7'!$D$47:$S$47,'[8]7'!$D$31:$S$31,'[8]7'!$D$35:$S$35</definedName>
    <definedName name="T7?item_ext?КОТ">'[8]7'!$D$19:$S$19</definedName>
    <definedName name="T7?item_ext?ТЭС">'[8]7'!$D$15:$S$15</definedName>
    <definedName name="T7?item_ext?ЭБОЙЛ">'[8]7'!$D$23:$S$23</definedName>
    <definedName name="T7?L1">'[8]7'!$D$23:$S$23,'[8]7'!$D$25:$S$25,'[8]7'!$D$14:$S$15,'[8]7'!$D$17:$S$17,'[8]7'!$D$19:$S$19,'[8]7'!$D$21:$S$21</definedName>
    <definedName name="T7?L1.1">'[8]7'!$D$28:$S$28</definedName>
    <definedName name="T7?L2">'[8]7'!$D$30:$S$30</definedName>
    <definedName name="T7?L3">'[8]7'!$D$33:$S$33,'[8]7'!$D$31:$S$31</definedName>
    <definedName name="T7?L4">'[8]7'!$D$37:$S$37,'[8]7'!$D$35:$S$35</definedName>
    <definedName name="T7?L4.1">'[8]7'!$D$41:$S$41,'[8]7'!$D$39:$S$39</definedName>
    <definedName name="T7?L5">'[8]7'!$D$45:$S$45,'[8]7'!$D$43:$S$43</definedName>
    <definedName name="T7?L5.1">'[8]7'!$D$47:$S$47,'[8]7'!$D$49:$S$49</definedName>
    <definedName name="T7?Name">'[8]7'!$S$1</definedName>
    <definedName name="T7?Table">'[8]7'!$A$3:$S$50</definedName>
    <definedName name="T7?Title">'[8]7'!$A$2:$S$2</definedName>
    <definedName name="T7?unit?ПРЦ">'[8]7'!$D$39:$S$42</definedName>
    <definedName name="T7?unit?ТГКАЛ">'[8]7'!$D$43:$S$50,'[8]7'!$D$14:$S$38</definedName>
    <definedName name="T7_Copy1">'[8]7'!$A$17:$IV$17</definedName>
    <definedName name="T7_Copy2">'[8]7'!$A$21:$IV$21</definedName>
    <definedName name="T7_Copy3">'[8]7'!$A$25:$IV$25</definedName>
    <definedName name="T7_Copy4">'[8]7'!$A$33:$IV$33</definedName>
    <definedName name="T7_Copy5">'[8]7'!$A$37:$IV$37</definedName>
    <definedName name="T7_Copy6">'[8]7'!$A$41:$IV$41</definedName>
    <definedName name="T7_Copy7">'[8]7'!$A$45:$IV$45</definedName>
    <definedName name="T7_Copy8">'[8]7'!$A$28:$IV$28</definedName>
    <definedName name="T7_Copy9">'[8]7'!$A$49:$IV$49</definedName>
    <definedName name="T7_Name1">'[8]7'!$B$17:$B$17</definedName>
    <definedName name="T7_Name2">'[8]7'!$B$21:$B$21</definedName>
    <definedName name="T7_Name3">'[8]7'!$B$25</definedName>
    <definedName name="T7_Name4">'[8]7'!$B$33:$B$33</definedName>
    <definedName name="T7_Name5">'[8]7'!$B$37:$B$37</definedName>
    <definedName name="T7_Name6">'[8]7'!$B$41:$B$41</definedName>
    <definedName name="T7_Name7">'[8]7'!$B$45:$B$45</definedName>
    <definedName name="T7_Name8">'[8]7'!$B$28:$B$28</definedName>
    <definedName name="T7_Name9">'[8]7'!$B$49:$B$49</definedName>
    <definedName name="T8?axis?R?ПАР">'[8]8'!$G$11:$J$37,'[8]8'!$G$47:$J$73</definedName>
    <definedName name="T8?axis?R?ПАР?">'[8]8'!$E$11:$E$37,'[8]8'!$E$47:$E$73</definedName>
    <definedName name="T8?axis?R?ПОТ">'[8]8'!$G$11:$J$37,'[8]8'!$G$47:$J$73</definedName>
    <definedName name="T8?axis?R?ПОТ?">'[8]8'!$D$47:$D$73,'[8]8'!$D$11:$D$37</definedName>
    <definedName name="T8?axis?R?СЦТ">'[8]8'!$G$11:$J$37,'[8]8'!$G$47:$J$73</definedName>
    <definedName name="T8?axis?R?СЦТ?">'[8]8'!$C$11:$C$37,'[8]8'!$C$47:$C$73</definedName>
    <definedName name="T8?axis?ПРД?БАЗ">'[8]8'!$G$3:$H$75</definedName>
    <definedName name="T8?axis?ПРД?РЕГ">'[8]8'!$I$3:$J$75</definedName>
    <definedName name="T8?Data">'[8]8'!$G$11:$J$37,'[8]8'!$G$47:$J$73</definedName>
    <definedName name="T8?L3">'[8]8'!$G$11:$G$37,'[8]8'!$G$47:$G$73,'[8]8'!$I$11:$I$37,'[8]8'!$I$47:$I$73</definedName>
    <definedName name="T8?L4">'[8]8'!$H$11:$H$37,'[8]8'!$H$47:$H$73,'[8]8'!$J$11:$J$37,'[8]8'!$J$47:$J$73</definedName>
    <definedName name="T8?Name">'[8]8'!$J$1</definedName>
    <definedName name="T8?Table">'[8]8'!$A$3:$J$75</definedName>
    <definedName name="T8?Title">'[8]8'!$A$2:$J$2</definedName>
    <definedName name="T8?unit?ГКАЛ.Ч">'[8]8'!$G$11:$G$37,'[8]8'!$I$11:$I$37,'[8]8'!$G$47:$G$73,'[8]8'!$I$47:$I$73</definedName>
    <definedName name="T8?unit?ТГКАЛ">'[8]8'!$H$11:$H$37,'[8]8'!$J$11:$J$37,'[8]8'!$H$47:$H$73,'[8]8'!$J$47:$J$73</definedName>
    <definedName name="T8_Copy">'[8]8'!$A$40:$IV$74</definedName>
    <definedName name="T8_Name">'[8]8'!$B$41</definedName>
    <definedName name="T9?axis?R?ПЭ">'[8]9'!$D$10:$P$10,'[8]9'!$D$14:$P$14,'[8]9'!$D$23:$P$23,'[8]9'!$D$27:$P$27</definedName>
    <definedName name="T9?axis?R?ПЭ?">'[8]9'!$B$10:$B$10,'[8]9'!$B$14:$B$14,'[8]9'!$B$23:$B$23,'[8]9'!$B$27:$B$27</definedName>
    <definedName name="T9?axis?R?СЦТ">'[8]9'!$D$18:$P$18,'[8]9'!$D$31:$P$31</definedName>
    <definedName name="T9?axis?R?СЦТ?">'[8]9'!$B$18:$B$18,'[8]9'!$B$31:$B$31</definedName>
    <definedName name="T9?axis?ПРД?БАЗ">'[8]9'!$A$8:$P$19</definedName>
    <definedName name="T9?axis?ПРД?РЕГ">'[8]9'!$A$21:$P$32</definedName>
    <definedName name="T9?Data">'[8]9'!$D$10:$P$10,'[8]9'!$L$12:$P$12,'[8]9'!$L$14:$P$14,'[8]9'!$D$16:$P$16,'[8]9'!$D$18:$P$18,'[8]9'!$D$21:$P$21,'[8]9'!$D$23:$P$23,'[8]9'!$L$25:$P$25,'[8]9'!$L$27:$P$27,'[8]9'!$D$29:$P$29,'[8]9'!$D$31:$P$31,'[8]9'!$D$8:$P$8</definedName>
    <definedName name="T9?item_ext?ВСЕГО">'[8]9'!$D$16:$P$16,'[8]9'!$D$29:$P$29</definedName>
    <definedName name="T9?item_ext?КОТЕЛЬНЫЕ">'[8]9'!$D$25:$P$25,'[8]9'!$D$12:$P$12</definedName>
    <definedName name="T9?item_ext?СЦТ">'[8]9'!$D$18:$P$18,'[8]9'!$D$31:$P$31</definedName>
    <definedName name="T9?item_ext?ТЭС">'[8]9'!$D$21:$P$21,'[8]9'!$D$8:$P$8</definedName>
    <definedName name="T9?L10">'[8]9'!$K$18:$K$18,'[8]9'!$K$21,'[8]9'!$K$23:$K$23,'[8]9'!$K$29,'[8]9'!$K$31:$K$31,'[8]9'!$K$8,'[8]9'!$K$10:$K$10,'[8]9'!$K$16</definedName>
    <definedName name="T9?L11">'[8]9'!$L$14,'[8]9'!$L$16,'[8]9'!$L$18:$L$18,'[8]9'!$L$21,'[8]9'!$L$23:$L$23,'[8]9'!$L$25,'[8]9'!$L$27,'[8]9'!$L$29,'[8]9'!$L$31:$L$31,'[8]9'!$L$8,'[8]9'!$L$10:$L$10,'[8]9'!$L$12</definedName>
    <definedName name="T9?L12">'[8]9'!$M$14,'[8]9'!$M$16,'[8]9'!$M$18:$M$18,'[8]9'!$M$21,'[8]9'!$M$23:$M$23,'[8]9'!$M$25,'[8]9'!$M$27,'[8]9'!$M$29,'[8]9'!$M$31:$M$31,'[8]9'!$M$8,'[8]9'!$M$10:$M$10,'[8]9'!$M$12</definedName>
    <definedName name="T9?L13">'[8]9'!$N$14,'[8]9'!$N$16,'[8]9'!$N$18:$N$18,'[8]9'!$N$21,'[8]9'!$N$23:$N$23,'[8]9'!$N$25,'[8]9'!$N$27,'[8]9'!$N$29,'[8]9'!$N$31:$N$31,'[8]9'!$N$8,'[8]9'!$N$10:$N$10,'[8]9'!$N$12</definedName>
    <definedName name="T9?L14">'[8]9'!$O$14,'[8]9'!$O$16,'[8]9'!$O$18:$O$18,'[8]9'!$O$21,'[8]9'!$O$23:$O$23,'[8]9'!$O$25,'[8]9'!$O$27,'[8]9'!$O$29,'[8]9'!$O$31:$O$31,'[8]9'!$O$8,'[8]9'!$O$10:$O$10,'[8]9'!$O$12</definedName>
    <definedName name="T9?L15">'[8]9'!$P$14,'[8]9'!$P$16,'[8]9'!$P$18:$P$18,'[8]9'!$P$21,'[8]9'!$P$23:$P$23,'[8]9'!$P$25,'[8]9'!$P$27,'[8]9'!$P$29,'[8]9'!$P$31:$P$31,'[8]9'!$P$8,'[8]9'!$P$10:$P$10,'[8]9'!$P$12</definedName>
    <definedName name="T9?L3">'[8]9'!$D$18:$D$18,'[8]9'!$D$21,'[8]9'!$D$23:$D$23,'[8]9'!$D$29,'[8]9'!$D$31:$D$31,'[8]9'!$D$8,'[8]9'!$D$10:$D$10,'[8]9'!$D$16</definedName>
    <definedName name="T9?L4">'[8]9'!$E$18:$E$18,'[8]9'!$E$21,'[8]9'!$E$23:$E$23,'[8]9'!$E$29,'[8]9'!$E$31:$E$31,'[8]9'!$E$8,'[8]9'!$E$10:$E$10,'[8]9'!$E$16</definedName>
    <definedName name="T9?L5">'[8]9'!$F$18:$F$18,'[8]9'!$F$21,'[8]9'!$F$23:$F$23,'[8]9'!$F$29,'[8]9'!$F$31:$F$31,'[8]9'!$F$8,'[8]9'!$F$10:$F$10,'[8]9'!$F$16</definedName>
    <definedName name="T9?L6">'[8]9'!$G$18:$G$18,'[8]9'!$G$21,'[8]9'!$G$23:$G$23,'[8]9'!$G$29,'[8]9'!$G$31:$G$31,'[8]9'!$G$8,'[8]9'!$G$10:$G$10,'[8]9'!$G$16</definedName>
    <definedName name="T9?L7">'[8]9'!$H$18:$H$18,'[8]9'!$H$21,'[8]9'!$H$23:$H$23,'[8]9'!$H$29,'[8]9'!$H$31:$H$31,'[8]9'!$H$8,'[8]9'!$H$10:$H$10,'[8]9'!$H$16</definedName>
    <definedName name="T9?L8">'[8]9'!$I$18:$I$18,'[8]9'!$I$21,'[8]9'!$I$23:$I$23,'[8]9'!$I$29,'[8]9'!$I$31:$I$31,'[8]9'!$I$8,'[8]9'!$I$10:$I$10,'[8]9'!$I$16</definedName>
    <definedName name="T9?L9">'[8]9'!$J$18:$J$18,'[8]9'!$J$21,'[8]9'!$J$23:$J$23,'[8]9'!$J$29,'[8]9'!$J$31:$J$31,'[8]9'!$J$8,'[8]9'!$J$10:$J$10,'[8]9'!$J$16</definedName>
    <definedName name="T9?Name">'[8]9'!$P$1</definedName>
    <definedName name="T9?Table">'[8]9'!$A$4:$P$32</definedName>
    <definedName name="T9?Title">'[8]9'!$A$2:$P$2</definedName>
    <definedName name="T9?unit?Г.КВТЧ">'[8]9'!$N$7:$N$32,'[8]9'!$J$7:$J$32</definedName>
    <definedName name="T9?unit?КВТЧ.ГКАЛ">'[8]9'!$M$7:$M$32</definedName>
    <definedName name="T9?unit?МКВТЧ">'[8]9'!$D$7:$E$32,'[8]9'!$G$7:$G$32,'[8]9'!$I$7:$I$32</definedName>
    <definedName name="T9?unit?ПРЦ">'[8]9'!$F$7:$F$32,'[8]9'!$H$7:$H$32</definedName>
    <definedName name="T9?unit?ТГКАЛ">'[8]9'!$L$7:$L$32</definedName>
    <definedName name="T9?unit?ТТУТ">'[8]9'!$K$7:$K$32,'[8]9'!$O$7:$P$32</definedName>
    <definedName name="T9_Copy1">'[8]9'!$A$10:$IV$10</definedName>
    <definedName name="T9_Copy2">'[8]9'!$A$14:$IV$14</definedName>
    <definedName name="T9_Copy3">'[8]9'!$A$18:$IV$18</definedName>
    <definedName name="T9_Copy4">'[8]9'!$A$23:$IV$23</definedName>
    <definedName name="T9_Copy5">'[8]9'!$A$27:$IV$27</definedName>
    <definedName name="T9_Copy6">'[8]9'!$A$31:$IV$31</definedName>
    <definedName name="T9_Name1">'[8]9'!$B$10:$B$10</definedName>
    <definedName name="T9_Name2">'[8]9'!$B$14:$B$14</definedName>
    <definedName name="T9_Name3">'[8]9'!$B$18:$B$18</definedName>
    <definedName name="T9_Name4">'[8]9'!$B$23:$B$23</definedName>
    <definedName name="T9_Name5">'[8]9'!$B$27:$B$27</definedName>
    <definedName name="T9_Name6">'[8]9'!$B$31:$B$31</definedName>
    <definedName name="Tab">[30]FES!#REF!</definedName>
    <definedName name="TARGET">[31]TEHSHEET!$I$42:$I$45</definedName>
    <definedName name="TESList">[13]Лист!$A$220</definedName>
    <definedName name="TESQnt">[13]Лист!$B$221</definedName>
    <definedName name="TEST0" localSheetId="1">#REF!</definedName>
    <definedName name="TEST0" localSheetId="0">#REF!</definedName>
    <definedName name="TEST0">#REF!</definedName>
    <definedName name="TESTHKEY" localSheetId="1">#REF!</definedName>
    <definedName name="TESTHKEY" localSheetId="0">#REF!</definedName>
    <definedName name="TESTHKEY">#REF!</definedName>
    <definedName name="TESTKEYS" localSheetId="1">#REF!</definedName>
    <definedName name="TESTKEYS" localSheetId="0">#REF!</definedName>
    <definedName name="TESTKEYS">#REF!</definedName>
    <definedName name="TESTVKEY">#REF!</definedName>
    <definedName name="teyietuow">#N/A</definedName>
    <definedName name="tfggggggggggggggg">[10]!tfggggggggggggggg</definedName>
    <definedName name="tfhgfhvfv">[10]!tfhgfhvfv</definedName>
    <definedName name="tfjhgjk">[10]!tfjhgjk</definedName>
    <definedName name="TP2.1?axis?R?ВОБР">[8]P2.1!$F$7:$H$44</definedName>
    <definedName name="TP2.1?axis?R?ВОБР?">[8]P2.1!$E$7:$E$44</definedName>
    <definedName name="TP2.1?axis?НАП?ВН">[8]P2.1!$F$7:$H$27</definedName>
    <definedName name="TP2.1?axis?НАП?НН">[8]P2.1!$F$40:$H$44</definedName>
    <definedName name="TP2.1?axis?НАП?СН">[8]P2.1!$F$28:$H$37</definedName>
    <definedName name="TP2.1?axis?НАП?СН1">[8]P2.1!$H$38</definedName>
    <definedName name="TP2.1?axis?НАП?СН2">[8]P2.1!$H$39</definedName>
    <definedName name="TP2.1?Columns">[15]P2.1!$A$6:$H$6</definedName>
    <definedName name="TP2.1?Data">[8]P2.1!$F$7:$H$26,[8]P2.1!$H$27,[8]P2.1!$F$28:$H$37,[8]P2.1!$H$38:$H$39,[8]P2.1!$F$40:$H$43,[8]P2.1!$H$44</definedName>
    <definedName name="TP2.1?L5">[8]P2.1!$F$40:$F$43,[8]P2.1!$F$7:$F$26,[8]P2.1!$F$28:$F$37</definedName>
    <definedName name="TP2.1?L6">[8]P2.1!$G$7:$G$26,[8]P2.1!$G$40:$G$43,[8]P2.1!$G$28:$G$37</definedName>
    <definedName name="TP2.1?L7">[8]P2.1!$H$7:$H$44</definedName>
    <definedName name="TP2.1?Name">[8]P2.1!$H$1</definedName>
    <definedName name="TP2.1?Scope">[15]P2.1!$F$7:$H$44</definedName>
    <definedName name="TP2.1?Table">[8]P2.1!$A$4:$H$44</definedName>
    <definedName name="TP2.1?Title">[8]P2.1!$A$2:$H$2</definedName>
    <definedName name="TP2.1?unit?КМ">[8]P2.1!$G$40:$G$43,[8]P2.1!$G$28:$G$37,[8]P2.1!$G$7:$G$26</definedName>
    <definedName name="TP2.1?unit?УЕ">[8]P2.1!$H$7:$H$44</definedName>
    <definedName name="TP2.1?unit?УЕ.100КМ">[8]P2.1!$F$28:$F$37,[8]P2.1!$F$40:$F$43,[8]P2.1!$F$7:$F$26</definedName>
    <definedName name="TP2.1_Protect">[25]P2.1!$F$28:$G$37,[25]P2.1!$F$40:$G$43,[25]P2.1!$F$7:$G$26</definedName>
    <definedName name="TP2.2?axis?R?ВОБР">[8]P2.2!$F$7:$H$47</definedName>
    <definedName name="TP2.2?axis?R?ВОБР?">[8]P2.2!$C$7:$C$47</definedName>
    <definedName name="TP2.2?axis?R?НАП">[8]P2.2!$H$48:$H$51</definedName>
    <definedName name="TP2.2?axis?R?НАП?">[8]P2.2!$E$48:$E$51</definedName>
    <definedName name="TP2.2?axis?R?НАП2">[8]P2.2!$F$7:$H$47</definedName>
    <definedName name="TP2.2?axis?R?НАП2?">[8]P2.2!$E$7:$E$47</definedName>
    <definedName name="TP2.2?Columns">[15]P2.2!$A$6:$H$6</definedName>
    <definedName name="TP2.2?Data">[8]P2.2!$F$7:$H$47,[8]P2.2!$H$48:$H$51</definedName>
    <definedName name="TP2.2?item_ext?ВСЕГО">[8]P2.2!$A$48:$H$51</definedName>
    <definedName name="TP2.2?L5">[8]P2.2!$F$7:$F$47</definedName>
    <definedName name="TP2.2?L6">[8]P2.2!$G$7:$G$47</definedName>
    <definedName name="TP2.2?L7">[8]P2.2!$H$7:$H$51</definedName>
    <definedName name="TP2.2?Name">[8]P2.2!$H$1</definedName>
    <definedName name="TP2.2?Scope">[15]P2.2!$F$7:$H$51</definedName>
    <definedName name="TP2.2?Table">[8]P2.2!$A$4:$H$51</definedName>
    <definedName name="TP2.2?Title">[8]P2.2!$A$2:$H$2</definedName>
    <definedName name="TP2.2?unit?УЕ">[8]P2.2!$H$7:$H$51</definedName>
    <definedName name="TP2.2?unit?УЕ.ЧСЛ">[8]P2.2!$F$7:$F$47</definedName>
    <definedName name="TP2.2?unit?ЧСЛ">[8]P2.2!$G$7:$G$47</definedName>
    <definedName name="TRANSPORT">#REF!</definedName>
    <definedName name="trffffffffffffffffffffff">[10]!trffffffffffffffffffffff</definedName>
    <definedName name="trfgffffffffffff">[10]!trfgffffffffffff</definedName>
    <definedName name="trfgffffffffffffffffff" localSheetId="1" hidden="1">{#N/A,#N/A,TRUE,"Лист1";#N/A,#N/A,TRUE,"Лист2";#N/A,#N/A,TRUE,"Лист3"}</definedName>
    <definedName name="trfgffffffffffffffffff" localSheetId="0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>[10]!trtfffffffffffffffff</definedName>
    <definedName name="trttttttttttttttttttt" localSheetId="1" hidden="1">{#N/A,#N/A,TRUE,"Лист1";#N/A,#N/A,TRUE,"Лист2";#N/A,#N/A,TRUE,"Лист3"}</definedName>
    <definedName name="trttttttttttttttttttt" localSheetId="0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>[10]!trtyyyyyyyyyyyyyyyy</definedName>
    <definedName name="trygy">[10]!trygy</definedName>
    <definedName name="trytuy">[10]!trytuy</definedName>
    <definedName name="tryyyu">[10]!tryyyu</definedName>
    <definedName name="TUList">[13]Лист!$A$210</definedName>
    <definedName name="TUQnt">[13]Лист!$B$211</definedName>
    <definedName name="tyrctddfg">[10]!tyrctddfg</definedName>
    <definedName name="tyrttttttttttttt">[10]!tyrttttttttttttt</definedName>
    <definedName name="tyt">#N/A</definedName>
    <definedName name="tпв">[18]Лист1!#REF!</definedName>
    <definedName name="uhhhhhhhhhhhhhhhhh">[10]!uhhhhhhhhhhhhhhhhh</definedName>
    <definedName name="uhhjhjg">[10]!uhhjhjg</definedName>
    <definedName name="uhjhhhhhhhhhhhhh" localSheetId="1" hidden="1">{#N/A,#N/A,TRUE,"Лист1";#N/A,#N/A,TRUE,"Лист2";#N/A,#N/A,TRUE,"Лист3"}</definedName>
    <definedName name="uhjhhhhhhhhhhhhh" localSheetId="0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>[10]!uhuyguftyf</definedName>
    <definedName name="uiyuyuy" localSheetId="1" hidden="1">{#N/A,#N/A,TRUE,"Лист1";#N/A,#N/A,TRUE,"Лист2";#N/A,#N/A,TRUE,"Лист3"}</definedName>
    <definedName name="uiyuyuy" localSheetId="0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>[10]!ujyhjggggggggggggggggggggg</definedName>
    <definedName name="uka">[10]!uka</definedName>
    <definedName name="unhjjjjjjjjjjjjjjjj">[10]!unhjjjjjjjjjjjjjjjj</definedName>
    <definedName name="uuuuuu">[10]!uuuuuu</definedName>
    <definedName name="uuuuuuuuuuuuuuuuu">[10]!uuuuuuuuuuuuuuuuu</definedName>
    <definedName name="uyttydfddfsdf">[10]!uyttydfddfsdf</definedName>
    <definedName name="uytytr" localSheetId="1" hidden="1">{#N/A,#N/A,TRUE,"Лист1";#N/A,#N/A,TRUE,"Лист2";#N/A,#N/A,TRUE,"Лист3"}</definedName>
    <definedName name="uytytr" localSheetId="0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>[10]!uyughhhhhhhhhhhhhhhhhhhhhh</definedName>
    <definedName name="uyuhhhhhhhhhhhhhhhhh">[10]!uyuhhhhhhhhhhhhhhhhh</definedName>
    <definedName name="uyuiuhj">[10]!uyuiuhj</definedName>
    <definedName name="uyuiyuttyt" localSheetId="1" hidden="1">{#N/A,#N/A,TRUE,"Лист1";#N/A,#N/A,TRUE,"Лист2";#N/A,#N/A,TRUE,"Лист3"}</definedName>
    <definedName name="uyuiyuttyt" localSheetId="0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>[10]!uyuytuyfgh</definedName>
    <definedName name="uyyuttr" localSheetId="1" hidden="1">{#N/A,#N/A,TRUE,"Лист1";#N/A,#N/A,TRUE,"Лист2";#N/A,#N/A,TRUE,"Лист3"}</definedName>
    <definedName name="uyyuttr" localSheetId="0" hidden="1">{#N/A,#N/A,TRUE,"Лист1";#N/A,#N/A,TRUE,"Лист2";#N/A,#N/A,TRUE,"Лист3"}</definedName>
    <definedName name="uyyuttr" hidden="1">{#N/A,#N/A,TRUE,"Лист1";#N/A,#N/A,TRUE,"Лист2";#N/A,#N/A,TRUE,"Лист3"}</definedName>
    <definedName name="vbcvfgdfdsa">[10]!vbcvfgdfdsa</definedName>
    <definedName name="vbfffffffffffffff">[10]!vbfffffffffffffff</definedName>
    <definedName name="vbgffdds">[10]!vbgffdds</definedName>
    <definedName name="vbvvcxxxxxxxxxxxx">[10]!vbvvcxxxxxxxxxxxx</definedName>
    <definedName name="vccfddfsd">[10]!vccfddfsd</definedName>
    <definedName name="vcfdfs" localSheetId="1" hidden="1">{#N/A,#N/A,TRUE,"Лист1";#N/A,#N/A,TRUE,"Лист2";#N/A,#N/A,TRUE,"Лист3"}</definedName>
    <definedName name="vcfdfs" localSheetId="0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>[10]!vcfffffffffffffff</definedName>
    <definedName name="vcffffffffffffffff">[10]!vcffffffffffffffff</definedName>
    <definedName name="vcfffffffffffffffffff">[10]!vcfffffffffffffffffff</definedName>
    <definedName name="vcffffffffffffffffffff">[10]!vcffffffffffffffffffff</definedName>
    <definedName name="vcfhg" localSheetId="1" hidden="1">{#N/A,#N/A,TRUE,"Лист1";#N/A,#N/A,TRUE,"Лист2";#N/A,#N/A,TRUE,"Лист3"}</definedName>
    <definedName name="vcfhg" localSheetId="0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1" hidden="1">{#N/A,#N/A,TRUE,"Лист1";#N/A,#N/A,TRUE,"Лист2";#N/A,#N/A,TRUE,"Лист3"}</definedName>
    <definedName name="vcfssssssssssssssssssss" localSheetId="0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[10]!vdfffffffffffffffffff</definedName>
    <definedName name="vffffffffffffffffffff">[10]!vffffffffffffffffffff</definedName>
    <definedName name="vfgfffffffffffffffff">[10]!vfgfffffffffffffffff</definedName>
    <definedName name="vghfgddfsdaas">[10]!vghfgddfsdaas</definedName>
    <definedName name="vprod">[17]Справочники!$E$15</definedName>
    <definedName name="vvbnbv">[10]!vvbnbv</definedName>
    <definedName name="vvvffffffffffffffffff">[10]!vvvffffffffffffffffff</definedName>
    <definedName name="vvvv">[10]!vvvv</definedName>
    <definedName name="w">[32]!w</definedName>
    <definedName name="waddddddddddddddddddd" localSheetId="1" hidden="1">{#N/A,#N/A,TRUE,"Лист1";#N/A,#N/A,TRUE,"Лист2";#N/A,#N/A,TRUE,"Лист3"}</definedName>
    <definedName name="waddddddddddddddddddd" localSheetId="0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>[10]!wdsfdsssssssssssssssssss</definedName>
    <definedName name="werrytruy">[10]!werrytruy</definedName>
    <definedName name="wertryt">[10]!wertryt</definedName>
    <definedName name="wesddddddddddddddddd" localSheetId="1" hidden="1">{#N/A,#N/A,TRUE,"Лист1";#N/A,#N/A,TRUE,"Лист2";#N/A,#N/A,TRUE,"Лист3"}</definedName>
    <definedName name="wesddddddddddddddddd" localSheetId="0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>[10]!wetrtyruy</definedName>
    <definedName name="WORK" localSheetId="1">#REF!</definedName>
    <definedName name="WORK" localSheetId="0">#REF!</definedName>
    <definedName name="WORK">#REF!</definedName>
    <definedName name="wrn.ррр." localSheetId="1" hidden="1">{#N/A,#N/A,FALSE,"Уравнения"}</definedName>
    <definedName name="wrn.ррр." localSheetId="0" hidden="1">{#N/A,#N/A,FALSE,"Уравнения"}</definedName>
    <definedName name="wrn.ррр." hidden="1">{#N/A,#N/A,FALSE,"Уравнения"}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">[33]!ww</definedName>
    <definedName name="x">[10]!x</definedName>
    <definedName name="xcb">#N/A</definedName>
    <definedName name="xcbvbnbm">[10]!xcbvbnbm</definedName>
    <definedName name="xcfdfdfffffffffffff">[10]!xcfdfdfffffffffffff</definedName>
    <definedName name="xdsfds">[10]!xdsfds</definedName>
    <definedName name="xvcbvcbn">[10]!xvcbvcbn</definedName>
    <definedName name="xvccvcbn">[10]!xvccvcbn</definedName>
    <definedName name="xvzxv">#N/A</definedName>
    <definedName name="xzxsassssssssssssssss">[10]!xzxsassssssssssssssss</definedName>
    <definedName name="yfgdfdfffffffffffff" localSheetId="1" hidden="1">{#N/A,#N/A,TRUE,"Лист1";#N/A,#N/A,TRUE,"Лист2";#N/A,#N/A,TRUE,"Лист3"}</definedName>
    <definedName name="yfgdfdfffffffffffff" localSheetId="0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>[10]!yggfgffffffffff</definedName>
    <definedName name="yhiuyhiuyhi">[10]!yhiuyhiuyhi</definedName>
    <definedName name="yiujhuuuuuuuuuuuuuuuuu">[10]!yiujhuuuuuuuuuuuuuuuuu</definedName>
    <definedName name="yiuyiub">[10]!yiuyiub</definedName>
    <definedName name="ytgfgffffffffffffff">[10]!ytgfgffffffffffffff</definedName>
    <definedName name="ytghfgd">[10]!ytghfgd</definedName>
    <definedName name="ytghgggggggggggg">[10]!ytghgggggggggggg</definedName>
    <definedName name="ytouy">[10]!ytouy</definedName>
    <definedName name="yttttttttttttttt">[10]!yttttttttttttttt</definedName>
    <definedName name="ytttttttttttttttttttt" localSheetId="1" hidden="1">{#N/A,#N/A,TRUE,"Лист1";#N/A,#N/A,TRUE,"Лист2";#N/A,#N/A,TRUE,"Лист3"}</definedName>
    <definedName name="ytttttttttttttttttttt" localSheetId="0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>[10]!ytuiytu</definedName>
    <definedName name="ytyggggggggggggggg" localSheetId="1" hidden="1">{#N/A,#N/A,TRUE,"Лист1";#N/A,#N/A,TRUE,"Лист2";#N/A,#N/A,TRUE,"Лист3"}</definedName>
    <definedName name="ytyggggggggggggggg" localSheetId="0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i">#N/A</definedName>
    <definedName name="yuo">[10]!yuo</definedName>
    <definedName name="yuoryor">#N/A</definedName>
    <definedName name="yutghhhhhhhhhhhhhhhhhh">[10]!yutghhhhhhhhhhhhhhhhhh</definedName>
    <definedName name="yutyttry">[10]!yutyttry</definedName>
    <definedName name="yuuyjhg">[10]!yuuyjhg</definedName>
    <definedName name="Z_FB0BC8A0_F8B9_11D6_8F65_00C026A24645_.wvu.Cols" localSheetId="1" hidden="1">#REF!,#REF!</definedName>
    <definedName name="Z_FB0BC8A0_F8B9_11D6_8F65_00C026A24645_.wvu.Cols" localSheetId="0" hidden="1">#REF!,#REF!</definedName>
    <definedName name="Z_FB0BC8A0_F8B9_11D6_8F65_00C026A24645_.wvu.Cols" hidden="1">#REF!,#REF!</definedName>
    <definedName name="zcb">#N/A</definedName>
    <definedName name="zcxvcvcbvvn">[10]!zcxvcvcbvvn</definedName>
    <definedName name="zg">#N/A</definedName>
    <definedName name="zxva">#N/A</definedName>
    <definedName name="zxvzxvzxv">#N/A</definedName>
    <definedName name="а">#REF!</definedName>
    <definedName name="А1">#REF!</definedName>
    <definedName name="А77">[34]Рейтинг!$A$14</definedName>
    <definedName name="А9">#REF!</definedName>
    <definedName name="АААААААА">#N/A</definedName>
    <definedName name="ав">[10]!ав</definedName>
    <definedName name="ававпаврпв">[10]!ававпаврпв</definedName>
    <definedName name="ад">[10]!fdfvcvvv</definedName>
    <definedName name="аичавыукфцу">[10]!аичавыукфцу</definedName>
    <definedName name="ап">#N/A</definedName>
    <definedName name="апапарп">[10]!апапарп</definedName>
    <definedName name="апвар">#N/A</definedName>
    <definedName name="аппячфы">[10]!аппячфы</definedName>
    <definedName name="апрель">#N/A</definedName>
    <definedName name="б">#N/A</definedName>
    <definedName name="_xlnm.Database">#REF!</definedName>
    <definedName name="Базовые">'[35]Производство электроэнергии'!$A$95</definedName>
    <definedName name="БазовыйПериод">#REF!</definedName>
    <definedName name="БазовыйПериод_2">#REF!</definedName>
    <definedName name="БК">#N/A</definedName>
    <definedName name="Бюджетные_электроэнергии">'[35]Производство электроэнергии'!$A$111</definedName>
    <definedName name="в">[36]!Выборка_БА_ЖД</definedName>
    <definedName name="в23ё">#N/A</definedName>
    <definedName name="ва">#N/A</definedName>
    <definedName name="вв">#N/A</definedName>
    <definedName name="Вид_деятельности">'[37]Реестр платежей'!#REF!</definedName>
    <definedName name="вит">#REF!</definedName>
    <definedName name="Вл">#REF!</definedName>
    <definedName name="Волгоградэнерго">#REF!</definedName>
    <definedName name="вп">[10]!uuuuuuuuuuuuuuuuu</definedName>
    <definedName name="впававапв">[10]!впававапв</definedName>
    <definedName name="впавпапаарп">[10]!впавпапаарп</definedName>
    <definedName name="вптыаи">#N/A</definedName>
    <definedName name="впывпр">#REF!</definedName>
    <definedName name="второй">#REF!</definedName>
    <definedName name="вуавпаорпл">[10]!вуавпаорпл</definedName>
    <definedName name="вуквпапрпорлд">[10]!вуквпапрпорлд</definedName>
    <definedName name="вуув" localSheetId="1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борка_АМТА">[38]!Выборка_АМТА</definedName>
    <definedName name="Выборка_БА_ЖД">[38]!Выборка_БА_ЖД</definedName>
    <definedName name="Выборка_ВСЖД">[38]!Выборка_ВСЖД</definedName>
    <definedName name="Выборка_ЛВРЗ">[38]!Выборка_ЛВРЗ</definedName>
    <definedName name="Выборка_Ливона">[38]!Выборка_Ливона</definedName>
    <definedName name="Выборка_мяспром">[38]!Выборка_мяспром</definedName>
    <definedName name="Выборка_ТАЦИ">[38]!Выборка_ТАЦИ</definedName>
    <definedName name="Выборка_Тимцем">[38]!Выборка_Тимцем</definedName>
    <definedName name="выработка">[14]Уравнения!$B$3</definedName>
    <definedName name="выработка_ТЭЦ1">[14]расчетный!$B$8</definedName>
    <definedName name="выыапвавап" localSheetId="1" hidden="1">{#N/A,#N/A,TRUE,"Лист1";#N/A,#N/A,TRUE,"Лист2";#N/A,#N/A,TRUE,"Лист3"}</definedName>
    <definedName name="выыапвавап" localSheetId="0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[10]!гггр</definedName>
    <definedName name="глнрлоророр">[10]!глнрлоророр</definedName>
    <definedName name="гнгепнапра" localSheetId="1" hidden="1">{#N/A,#N/A,TRUE,"Лист1";#N/A,#N/A,TRUE,"Лист2";#N/A,#N/A,TRUE,"Лист3"}</definedName>
    <definedName name="гнгепнапра" localSheetId="0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>[10]!гнгопропрппра</definedName>
    <definedName name="гнеорпопорпропр">[10]!гнеорпопорпропр</definedName>
    <definedName name="гннрпррапапв">[10]!гннрпррапапв</definedName>
    <definedName name="гнортимв">[10]!гнортимв</definedName>
    <definedName name="гнрпрпап">[10]!гнрпрпап</definedName>
    <definedName name="гороппрапа">[10]!гороппрапа</definedName>
    <definedName name="гошгрииапв">[10]!гошгрииапв</definedName>
    <definedName name="грприрцфв00ав98" localSheetId="1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[10]!гш</definedName>
    <definedName name="дата">[39]даты!#REF!</definedName>
    <definedName name="дгнмдш">#REF!</definedName>
    <definedName name="ддд">#REF!</definedName>
    <definedName name="Детали_28">'[8]28'!$A$18:$IV$36</definedName>
    <definedName name="Детали_28_3">'[8]28.3'!$A$31:$IV$58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сконт">#REF!</definedName>
    <definedName name="дллллоиммссч">[10]!дллллоиммссч</definedName>
    <definedName name="доли1">'[40]эл ст'!$A$368:$IV$368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Доход">#N/A</definedName>
    <definedName name="дшголлололол" localSheetId="1" hidden="1">{#N/A,#N/A,TRUE,"Лист1";#N/A,#N/A,TRUE,"Лист2";#N/A,#N/A,TRUE,"Лист3"}</definedName>
    <definedName name="дшголлололол" localSheetId="0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>[10]!дшлгорормсм</definedName>
    <definedName name="дшлолоирмпр">[10]!дшлолоирмпр</definedName>
    <definedName name="дшшгргрп">[10]!дшшгргрп</definedName>
    <definedName name="дщ">[10]!дщ</definedName>
    <definedName name="дщл">[10]!дщл</definedName>
    <definedName name="е" localSheetId="1">[7]FES!#REF!</definedName>
    <definedName name="е" localSheetId="0">[7]FES!#REF!</definedName>
    <definedName name="е">[7]FES!#REF!</definedName>
    <definedName name="еапапарорппис" localSheetId="1" hidden="1">{#N/A,#N/A,TRUE,"Лист1";#N/A,#N/A,TRUE,"Лист2";#N/A,#N/A,TRUE,"Лист3"}</definedName>
    <definedName name="еапапарорппис" localSheetId="0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>[10]!еапарпорпол</definedName>
    <definedName name="евапараорплор" localSheetId="1" hidden="1">{#N/A,#N/A,TRUE,"Лист1";#N/A,#N/A,TRUE,"Лист2";#N/A,#N/A,TRUE,"Лист3"}</definedName>
    <definedName name="евапараорплор" localSheetId="0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>[10]!екваппрмрп</definedName>
    <definedName name="енг">#N/A</definedName>
    <definedName name="енег">#N/A</definedName>
    <definedName name="епке">[10]!епке</definedName>
    <definedName name="ЕТО">'[41]СВОДНАЯ(цветная)'!$Y$3:$Y$7</definedName>
    <definedName name="жддлолпраапва">[10]!жддлолпраапва</definedName>
    <definedName name="ждждлдлодл" localSheetId="1" hidden="1">{#N/A,#N/A,TRUE,"Лист1";#N/A,#N/A,TRUE,"Лист2";#N/A,#N/A,TRUE,"Лист3"}</definedName>
    <definedName name="ждждлдлодл" localSheetId="0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>[10]!жздлдооррапав</definedName>
    <definedName name="жзлдолорапрв">[10]!жзлдолорапрв</definedName>
    <definedName name="_xlnm.Print_Titles">'[42]ИТОГИ  по Н,Р,Э,Q'!$A$2:$IV$4</definedName>
    <definedName name="ЗГАЭС">[10]!ЗГАЭС</definedName>
    <definedName name="ЗП1">[43]Лист13!$A$2</definedName>
    <definedName name="ЗП2">[43]Лист13!$B$2</definedName>
    <definedName name="ЗП3">[43]Лист13!$C$2</definedName>
    <definedName name="ЗП4">[43]Лист13!$D$2</definedName>
    <definedName name="зщ">[10]!зщ</definedName>
    <definedName name="зщдллоопн">[10]!зщдллоопн</definedName>
    <definedName name="зщзшщшггрса">[10]!зщзшщшггрса</definedName>
    <definedName name="зщщщшгрпаав" localSheetId="1" hidden="1">{#N/A,#N/A,TRUE,"Лист1";#N/A,#N/A,TRUE,"Лист2";#N/A,#N/A,TRUE,"Лист3"}</definedName>
    <definedName name="зщщщшгрпаав" localSheetId="0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й">#N/A</definedName>
    <definedName name="иеркаецуф">[10]!иеркаецуф</definedName>
    <definedName name="йй">#N/A</definedName>
    <definedName name="йййййййййййййййййййййййй">[10]!йййййййййййййййййййййййй</definedName>
    <definedName name="имарвге" localSheetId="1">#REF!</definedName>
    <definedName name="имарвге" localSheetId="0">#REF!</definedName>
    <definedName name="имарвге">#REF!</definedName>
    <definedName name="индцкавг98" localSheetId="1" hidden="1">{#N/A,#N/A,TRUE,"Лист1";#N/A,#N/A,TRUE,"Лист2";#N/A,#N/A,TRUE,"Лист3"}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'[44]Объекты 2010'!$B$7:$EA$320</definedName>
    <definedName name="йц">#N/A</definedName>
    <definedName name="июль">#N/A</definedName>
    <definedName name="к">[43]Заголовок!$B$14</definedName>
    <definedName name="к1">#REF!</definedName>
    <definedName name="К110">#REF!</definedName>
    <definedName name="К111">#REF!</definedName>
    <definedName name="К112">#REF!</definedName>
    <definedName name="К113">#REF!</definedName>
    <definedName name="К114">#REF!</definedName>
    <definedName name="К115">#REF!</definedName>
    <definedName name="К116">#REF!</definedName>
    <definedName name="К12">#REF!</definedName>
    <definedName name="К13">#REF!</definedName>
    <definedName name="К14">#REF!</definedName>
    <definedName name="К15">#REF!</definedName>
    <definedName name="К16">#REF!</definedName>
    <definedName name="К17">#REF!</definedName>
    <definedName name="К18">#REF!</definedName>
    <definedName name="К19">#REF!</definedName>
    <definedName name="к2">#REF!</definedName>
    <definedName name="К21">#REF!</definedName>
    <definedName name="К210">#REF!</definedName>
    <definedName name="К211">#REF!</definedName>
    <definedName name="К212">#REF!</definedName>
    <definedName name="К213">#REF!</definedName>
    <definedName name="К214">#REF!</definedName>
    <definedName name="К215">#REF!</definedName>
    <definedName name="К216">#REF!</definedName>
    <definedName name="К22">#REF!</definedName>
    <definedName name="К23">#REF!</definedName>
    <definedName name="К24">#REF!</definedName>
    <definedName name="К25">#REF!</definedName>
    <definedName name="К26">#REF!</definedName>
    <definedName name="К27">#REF!</definedName>
    <definedName name="К28">#REF!</definedName>
    <definedName name="К29">#REF!</definedName>
    <definedName name="К31">#REF!</definedName>
    <definedName name="К310">#REF!</definedName>
    <definedName name="К311">#REF!</definedName>
    <definedName name="К312">#REF!</definedName>
    <definedName name="К313">#REF!</definedName>
    <definedName name="К314">#REF!</definedName>
    <definedName name="К315">#REF!</definedName>
    <definedName name="К316">#REF!</definedName>
    <definedName name="К32">#REF!</definedName>
    <definedName name="К33">#REF!</definedName>
    <definedName name="К34">#REF!</definedName>
    <definedName name="К35">#REF!</definedName>
    <definedName name="К36">#REF!</definedName>
    <definedName name="К37">#REF!</definedName>
    <definedName name="К38">#REF!</definedName>
    <definedName name="К39">#REF!</definedName>
    <definedName name="кв3">[10]!кв3</definedName>
    <definedName name="квартал">[10]!квартал</definedName>
    <definedName name="квырмпро">[10]!квырмпро</definedName>
    <definedName name="ке">#N/A</definedName>
    <definedName name="кеппппппппппп" localSheetId="1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нопка5_Щелкнуть">#N/A</definedName>
    <definedName name="Коэф_d">[14]Уравнения!$B$12</definedName>
    <definedName name="Коэф_E">[14]Уравнения!$B$13</definedName>
    <definedName name="Коэф_f">[14]Уравнения!$B$14</definedName>
    <definedName name="Коэф_а">[14]Уравнения!$B$9</definedName>
    <definedName name="Коэф_в">[14]Уравнения!$B$10</definedName>
    <definedName name="Коэф_с">[14]Уравнения!$B$11</definedName>
    <definedName name="коэф1" localSheetId="1">#REF!</definedName>
    <definedName name="коэф1" localSheetId="0">#REF!</definedName>
    <definedName name="коэф1">#REF!</definedName>
    <definedName name="коэф2" localSheetId="1">#REF!</definedName>
    <definedName name="коэф2" localSheetId="0">#REF!</definedName>
    <definedName name="коэф2">#REF!</definedName>
    <definedName name="коэф3" localSheetId="1">#REF!</definedName>
    <definedName name="коэф3" localSheetId="0">#REF!</definedName>
    <definedName name="коэф3">#REF!</definedName>
    <definedName name="коэф4">#REF!</definedName>
    <definedName name="Курс_USD">28.47</definedName>
    <definedName name="л">[10]!л</definedName>
    <definedName name="лдлдолорар" localSheetId="1" hidden="1">{#N/A,#N/A,TRUE,"Лист1";#N/A,#N/A,TRUE,"Лист2";#N/A,#N/A,TRUE,"Лист3"}</definedName>
    <definedName name="лдлдолорар" localSheetId="0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[10]!лдолрорваы</definedName>
    <definedName name="лена">[10]!лена</definedName>
    <definedName name="лимитИСС" localSheetId="1">#REF!</definedName>
    <definedName name="лимитИСС" localSheetId="0">#REF!</definedName>
    <definedName name="лимитИСС">#REF!</definedName>
    <definedName name="лимитОСБ" localSheetId="1">#REF!</definedName>
    <definedName name="лимитОСБ" localSheetId="0">#REF!</definedName>
    <definedName name="лимитОСБ">#REF!</definedName>
    <definedName name="Лист1" localSheetId="1">#REF!</definedName>
    <definedName name="Лист1" localSheetId="0">#REF!</definedName>
    <definedName name="Лист1">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">#REF!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л">#N/A</definedName>
    <definedName name="лод">[10]!лод</definedName>
    <definedName name="лоититмим">[10]!лоититмим</definedName>
    <definedName name="лолориапвав">[10]!лолориапвав</definedName>
    <definedName name="лолорорм">[10]!лолорорм</definedName>
    <definedName name="лолроипр">[10]!лолроипр</definedName>
    <definedName name="лоорпрсмп">[10]!лоорпрсмп</definedName>
    <definedName name="лоролропапрапапа">[10]!лоролропапрапапа</definedName>
    <definedName name="лорпрмисмсчвааычв">[10]!лорпрмисмсчвааычв</definedName>
    <definedName name="лорроакеа">[10]!лорроакеа</definedName>
    <definedName name="лщд">[10]!лщд</definedName>
    <definedName name="льтоиаваыв">[10]!льтоиаваыв</definedName>
    <definedName name="лэо" localSheetId="1">#REF!</definedName>
    <definedName name="лэо" localSheetId="0">#REF!</definedName>
    <definedName name="лэо">#REF!</definedName>
    <definedName name="м" localSheetId="1">#REF!</definedName>
    <definedName name="м" localSheetId="0">#REF!</definedName>
    <definedName name="м">#REF!</definedName>
    <definedName name="материал" localSheetId="1">'[45]ВВ втор (Без-1)'!#REF!</definedName>
    <definedName name="материал" localSheetId="0">'[45]ВВ втор (Без-1)'!#REF!</definedName>
    <definedName name="материал">'[45]ВВ втор (Без-1)'!#REF!</definedName>
    <definedName name="мес" localSheetId="1">#REF!</definedName>
    <definedName name="мес" localSheetId="0">#REF!</definedName>
    <definedName name="мес">#REF!</definedName>
    <definedName name="мивопиофупр" localSheetId="1">#REF!</definedName>
    <definedName name="мивопиофупр" localSheetId="0">#REF!</definedName>
    <definedName name="мивопиофупр">#REF!</definedName>
    <definedName name="мииапвв">[10]!мииапвв</definedName>
    <definedName name="Модуль1.w">[46]!Модуль1.w</definedName>
    <definedName name="мпрмрпсвачва">[10]!мпрмрпсвачва</definedName>
    <definedName name="МРО" localSheetId="1">#REF!</definedName>
    <definedName name="МРО" localSheetId="0">#REF!</definedName>
    <definedName name="МРО">#REF!</definedName>
    <definedName name="мсапваывф">[10]!мсапваывф</definedName>
    <definedName name="мсчвавя">[10]!мсчвавя</definedName>
    <definedName name="мым">#N/A</definedName>
    <definedName name="н78е">[10]!н78е</definedName>
    <definedName name="Нав_ПерТЭ">[13]навигация!$A$39</definedName>
    <definedName name="Нав_ПерЭЭ">[13]навигация!$A$13</definedName>
    <definedName name="Нав_ПрТЭ">[13]навигация!$A$21</definedName>
    <definedName name="Нав_ПрЭЭ">[13]навигация!$A$4</definedName>
    <definedName name="Нав_Финансы">[13]навигация!$A$41</definedName>
    <definedName name="Нав_Финансы2">[29]навигация!#REF!</definedName>
    <definedName name="название">#REF!</definedName>
    <definedName name="наропплон">[10]!наропплон</definedName>
    <definedName name="Население">'[35]Производство электроэнергии'!$A$124</definedName>
    <definedName name="нгеинсцф">[10]!нгеинсцф</definedName>
    <definedName name="нгневаапор" localSheetId="1" hidden="1">{#N/A,#N/A,TRUE,"Лист1";#N/A,#N/A,TRUE,"Лист2";#N/A,#N/A,TRUE,"Лист3"}</definedName>
    <definedName name="нгневаапор" localSheetId="0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>[10]!неамрр</definedName>
    <definedName name="нееегенененененененннене">[10]!нееегенененененененннене</definedName>
    <definedName name="ненрпп">[10]!ненрпп</definedName>
    <definedName name="нов">#N/A</definedName>
    <definedName name="Нояб">[10]!Нояб</definedName>
    <definedName name="Ноябрь">[10]!Ноябрь</definedName>
    <definedName name="нпангаклга" localSheetId="1" hidden="1">{#N/A,#N/A,TRUE,"Лист1";#N/A,#N/A,TRUE,"Лист2";#N/A,#N/A,TRUE,"Лист3"}</definedName>
    <definedName name="нпангаклга" localSheetId="0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1">'Выпадающие до 150 кВТ'!$A$1:$K$74</definedName>
    <definedName name="_xlnm.Print_Area" localSheetId="0">'Выпадающий доход до 15 кВт'!$A$1:$K$95</definedName>
    <definedName name="огпорпарсм">[10]!огпорпарсм</definedName>
    <definedName name="огтитимисмсмсва">[10]!огтитимисмсмсва</definedName>
    <definedName name="ол" localSheetId="1">[47]даты!$A$1:$A$5</definedName>
    <definedName name="ол" localSheetId="0">[47]даты!$A$1:$A$5</definedName>
    <definedName name="ол">[48]даты!$A$1:$A$5</definedName>
    <definedName name="олдолтрь">[10]!олдолтрь</definedName>
    <definedName name="оллртимиава" localSheetId="1" hidden="1">{#N/A,#N/A,TRUE,"Лист1";#N/A,#N/A,TRUE,"Лист2";#N/A,#N/A,TRUE,"Лист3"}</definedName>
    <definedName name="оллртимиава" localSheetId="0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>[10]!олльимсаы</definedName>
    <definedName name="олорлрорит">[10]!олорлрорит</definedName>
    <definedName name="олритиимсмсв">[10]!олритиимсмсв</definedName>
    <definedName name="олрлпо">[10]!олрлпо</definedName>
    <definedName name="олрриоипрм">[10]!олрриоипрм</definedName>
    <definedName name="омимимсмис">[10]!омимимсмис</definedName>
    <definedName name="опропроапрапра">[10]!опропроапрапра</definedName>
    <definedName name="опрорпрпапрапрвава">[10]!опрорпрпапрапрвава</definedName>
    <definedName name="ОптРынок">'[13]Производство электроэнергии'!$A$23</definedName>
    <definedName name="орлопапвпа">[10]!орлопапвпа</definedName>
    <definedName name="орлороррлоорпапа" localSheetId="1" hidden="1">{#N/A,#N/A,TRUE,"Лист1";#N/A,#N/A,TRUE,"Лист2";#N/A,#N/A,TRUE,"Лист3"}</definedName>
    <definedName name="орлороррлоорпапа" localSheetId="0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>[10]!оро</definedName>
    <definedName name="ороиприм">[10]!ороиприм</definedName>
    <definedName name="оролпррпап">[10]!оролпррпап</definedName>
    <definedName name="ороорправ" localSheetId="1" hidden="1">{#N/A,#N/A,TRUE,"Лист1";#N/A,#N/A,TRUE,"Лист2";#N/A,#N/A,TRUE,"Лист3"}</definedName>
    <definedName name="ороорправ" localSheetId="0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>[10]!оропоненеваыв</definedName>
    <definedName name="оропорап">[10]!оропорап</definedName>
    <definedName name="оропрпрарпвч">[10]!оропрпрарпвч</definedName>
    <definedName name="орорпрапвкак">[10]!орорпрапвкак</definedName>
    <definedName name="орорпропмрм">[10]!орорпропмрм</definedName>
    <definedName name="орорпрпакв">[10]!орорпрпакв</definedName>
    <definedName name="орортитмимисаа">[10]!орортитмимисаа</definedName>
    <definedName name="орпорпаерв">[10]!орпорпаерв</definedName>
    <definedName name="орпрмпачвуыф">[10]!орпрмпачвуыф</definedName>
    <definedName name="орримими">[10]!орримими</definedName>
    <definedName name="ОтпускЭлектроэнергииИтогоБаз">'[8]6'!$C$15</definedName>
    <definedName name="ОтпускЭлектроэнергииИтогоРег">'[8]6'!$C$24</definedName>
    <definedName name="Очистка">[38]!Очистка</definedName>
    <definedName name="п">[43]Заголовок!$B$16</definedName>
    <definedName name="памсмчвв" localSheetId="1" hidden="1">{#N/A,#N/A,TRUE,"Лист1";#N/A,#N/A,TRUE,"Лист2";#N/A,#N/A,TRUE,"Лист3"}</definedName>
    <definedName name="памсмчвв" localSheetId="0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>[10]!паопаорпопро</definedName>
    <definedName name="папаорпрпрпр" localSheetId="1" hidden="1">{#N/A,#N/A,TRUE,"Лист1";#N/A,#N/A,TRUE,"Лист2";#N/A,#N/A,TRUE,"Лист3"}</definedName>
    <definedName name="папаорпрпрпр" localSheetId="0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>[10]!парапаорар</definedName>
    <definedName name="первый" localSheetId="1">#REF!</definedName>
    <definedName name="первый" localSheetId="0">#REF!</definedName>
    <definedName name="первый">#REF!</definedName>
    <definedName name="Период" localSheetId="1">#REF!</definedName>
    <definedName name="Период" localSheetId="0">#REF!</definedName>
    <definedName name="Период">#REF!</definedName>
    <definedName name="Период_19_2">'[8]19.2'!$C$7:$L$7</definedName>
    <definedName name="ПериодРегулирования">[43]Заголовок!$B$14</definedName>
    <definedName name="ПериодРегулирования_2">[43]Заголовок!$B$14</definedName>
    <definedName name="Периоды_18_2">'[25]18.2'!#REF!</definedName>
    <definedName name="Периоды_19_1_1">'[8]19.1.1'!$E$7:$H$7</definedName>
    <definedName name="пиримисмсмчсы">[10]!пиримисмсмчсы</definedName>
    <definedName name="план56">[10]!план56</definedName>
    <definedName name="ПлатаЗаСодержание">'[8]24'!$E$40:$E$45</definedName>
    <definedName name="ПлатаЗаСодержаниеНаМВТ">'[8]24'!$E$33:$E$38</definedName>
    <definedName name="пмисмсмсчсмч">[10]!пмисмсмсчсмч</definedName>
    <definedName name="ПОКАЗАТЕЛИ_ДОЛГОСР.ПРОГНОЗА">'[49]2002(v2)'!#REF!</definedName>
    <definedName name="полезный_т_ф" localSheetId="1">#REF!</definedName>
    <definedName name="полезный_т_ф" localSheetId="0">#REF!</definedName>
    <definedName name="полезный_т_ф">#REF!</definedName>
    <definedName name="полезный_тепло" localSheetId="1">#REF!</definedName>
    <definedName name="полезный_тепло" localSheetId="0">#REF!</definedName>
    <definedName name="полезный_тепло">#REF!</definedName>
    <definedName name="полезный_эл_ф" localSheetId="1">#REF!</definedName>
    <definedName name="полезный_эл_ф" localSheetId="0">#REF!</definedName>
    <definedName name="полезный_эл_ф">#REF!</definedName>
    <definedName name="полезный_электро">#REF!</definedName>
    <definedName name="ПолезныйОтпускБазовыеПотребителиСписок">'[8]6'!$B$18:$B$20</definedName>
    <definedName name="ПолезныйОтпускГруппы2_4Список">'[8]6'!$B$21:$B$24</definedName>
    <definedName name="ПолезныйОтпускМощностьБазовыеПотребители">'[8]6'!$I$18:$N$20</definedName>
    <definedName name="ПолезныйОтпускМощностьГруппы2_4">'[8]6'!$I$21:$N$24</definedName>
    <definedName name="ПолезныйОтпускМощностьУровниНапряжения">'[8]6'!$I$5:$N$5</definedName>
    <definedName name="ПолезныйОтпускЭлектроэнергияБазовыеПотребители">'[8]6'!$C$18:$H$20</definedName>
    <definedName name="ПолезныйОтпускЭлектроэнергияГруппы2_4">'[8]6'!$C$21:$H$24</definedName>
    <definedName name="ПолезныйОтпускЭлектроэнергияУровниНапряжения">'[8]6'!$C$5:$H$5</definedName>
    <definedName name="ПоследнийГод">[43]Заголовок!$B$16</definedName>
    <definedName name="ПоследнийГод_2">[43]Заголовок!$B$16</definedName>
    <definedName name="ПотериТЭ">[13]Лист!$A$400</definedName>
    <definedName name="Потребители_6">'[8]6'!$B$8:$B$24</definedName>
    <definedName name="пппп">[10]!пппп</definedName>
    <definedName name="пр">[10]!пр</definedName>
    <definedName name="праорарпвкав">[10]!праорарпвкав</definedName>
    <definedName name="Предлагаемые_для_утверждения_тарифы_на_эл.эн" localSheetId="1">#REF!</definedName>
    <definedName name="Предлагаемые_для_утверждения_тарифы_на_эл.эн" localSheetId="0">#REF!</definedName>
    <definedName name="Предлагаемые_для_утверждения_тарифы_на_эл.эн">#REF!</definedName>
    <definedName name="прибыль3" localSheetId="1" hidden="1">{#N/A,#N/A,TRUE,"Лист1";#N/A,#N/A,TRUE,"Лист2";#N/A,#N/A,TRUE,"Лист3"}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'[5]на 1 тут'!#REF!</definedName>
    <definedName name="про">[10]!про</definedName>
    <definedName name="пропорпшгршг">[10]!пропорпшгршг</definedName>
    <definedName name="процент_т_ф" localSheetId="1">#REF!</definedName>
    <definedName name="процент_т_ф" localSheetId="0">#REF!</definedName>
    <definedName name="процент_т_ф">#REF!</definedName>
    <definedName name="Процент_тепло" localSheetId="1">#REF!</definedName>
    <definedName name="Процент_тепло" localSheetId="0">#REF!</definedName>
    <definedName name="Процент_тепло">#REF!</definedName>
    <definedName name="Процент_эл_ф" localSheetId="1">#REF!</definedName>
    <definedName name="Процент_эл_ф" localSheetId="0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электроэнергии">'[35]Производство электроэнергии'!$A$132</definedName>
    <definedName name="прпр">#N/A</definedName>
    <definedName name="прпрапапвавав">[10]!прпрапапвавав</definedName>
    <definedName name="прпропорпрпр" localSheetId="1" hidden="1">{#N/A,#N/A,TRUE,"Лист1";#N/A,#N/A,TRUE,"Лист2";#N/A,#N/A,TRUE,"Лист3"}</definedName>
    <definedName name="прпропорпрпр" localSheetId="0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>[10]!прпропрпрпорп</definedName>
    <definedName name="прпрп">#N/A</definedName>
    <definedName name="пррпрпрпорпроп">[10]!пррпрпрпорпроп</definedName>
    <definedName name="р">#N/A</definedName>
    <definedName name="рапмапыввя">[10]!рапмапыввя</definedName>
    <definedName name="расчет">#N/A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затрат">#REF!</definedName>
    <definedName name="Расчет_региональной_абонентной_платы">#REF!</definedName>
    <definedName name="рис1" localSheetId="1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[10]!ркенвапапрарп</definedName>
    <definedName name="рмпп">[10]!рмпп</definedName>
    <definedName name="ролрпраправ">[10]!ролрпраправ</definedName>
    <definedName name="роо">[10]!роо</definedName>
    <definedName name="роорпрпваы">[10]!роорпрпваы</definedName>
    <definedName name="ропопопмо">[10]!ропопопмо</definedName>
    <definedName name="ропор">[10]!ропор</definedName>
    <definedName name="ророро" localSheetId="1">#REF!,#REF!,#REF!,#REF!,#REF!</definedName>
    <definedName name="ророро" localSheetId="0">#REF!,#REF!,#REF!,#REF!,#REF!</definedName>
    <definedName name="ророро">#REF!,#REF!,#REF!,#REF!,#REF!</definedName>
    <definedName name="рортимсчвы" localSheetId="1" hidden="1">{#N/A,#N/A,TRUE,"Лист1";#N/A,#N/A,TRUE,"Лист2";#N/A,#N/A,TRUE,"Лист3"}</definedName>
    <definedName name="рортимсчвы" localSheetId="0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>[10]!рпарпапрап</definedName>
    <definedName name="рпплордлпава">[10]!рпплордлпава</definedName>
    <definedName name="рпрпмимимссмваы">[10]!рпрпмимимссмваы</definedName>
    <definedName name="ррапав" localSheetId="1" hidden="1">{#N/A,#N/A,TRUE,"Лист1";#N/A,#N/A,TRUE,"Лист2";#N/A,#N/A,TRUE,"Лист3"}</definedName>
    <definedName name="ррапав" localSheetId="0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альдоПереток">'[13]Производство электроэнергии'!$A$38</definedName>
    <definedName name="сапвпавапвапвп">[10]!сапвпавапвапвп</definedName>
    <definedName name="Сбыт_19_2">'[8]19.2'!$C$8:$L$8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метасент">#N/A</definedName>
    <definedName name="СН">[14]Уравнения!$C$22</definedName>
    <definedName name="СН_d">[14]Уравнения!#REF!</definedName>
    <definedName name="СН_а">[14]Уравнения!$B$18</definedName>
    <definedName name="СН_в">[14]Уравнения!$B$19</definedName>
    <definedName name="СН_с">[14]Уравнения!$B$20</definedName>
    <definedName name="Собст">'[40]эл ст'!$A$360:$IV$360</definedName>
    <definedName name="Собств">'[40]эл ст'!$A$369:$IV$369</definedName>
    <definedName name="сп">#REF!</definedName>
    <definedName name="СписокСЦТ">[8]СЦТ!$A$2:$B$3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 localSheetId="0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 localSheetId="0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 localSheetId="0">#REF!</definedName>
    <definedName name="Сравнительный_анализ_ТЭП_к_расчету_тарифов">#REF!</definedName>
    <definedName name="СреднийОдноставочныйТарифПродажи">'[8]22'!$F$111</definedName>
    <definedName name="сс">#N/A</definedName>
    <definedName name="сссс">#N/A</definedName>
    <definedName name="ссы">#N/A</definedName>
    <definedName name="ссы2">#N/A</definedName>
    <definedName name="Ставка_ЕСН">0.26</definedName>
    <definedName name="СтавкаЗаУслугиОрганизацийФОРЭМ">'[8]13'!$D$12</definedName>
    <definedName name="СтавкаНаТехнологическийРасходУровниНапряжения">'[8]25'!$B$38:$B$43</definedName>
    <definedName name="СтавкаНаТехнологическийРасходЭлектроэнергии">'[8]25'!$E$38:$E$43</definedName>
    <definedName name="сто">#REF!</definedName>
    <definedName name="сто_проц_ф">#REF!</definedName>
    <definedName name="сто_процентов">#REF!</definedName>
    <definedName name="Столбцы_28_3">'[8]28.3'!$A$13:$S$13</definedName>
    <definedName name="Стр_Кот">[13]структура!$A$38</definedName>
    <definedName name="Стр_ПерТЭ">[13]структура!$A$48</definedName>
    <definedName name="Стр_ПерЭЭ">[13]структура!$A$16</definedName>
    <definedName name="Стр_ПрТЭ">[13]структура!$A$26</definedName>
    <definedName name="Стр_ПрЭЭ">[13]структура!$A$5</definedName>
    <definedName name="Стр_ТЭС">[13]структура!$A$32</definedName>
    <definedName name="Стр_Финансы">[13]структура!$A$84</definedName>
    <definedName name="Стр_Финансы2">[13]структура!$A$49</definedName>
    <definedName name="СУММА" localSheetId="1">#REF!</definedName>
    <definedName name="СУММА" localSheetId="0">#REF!</definedName>
    <definedName name="СУММА">#REF!</definedName>
    <definedName name="сумма_тепло" localSheetId="1">#REF!</definedName>
    <definedName name="сумма_тепло" localSheetId="0">#REF!</definedName>
    <definedName name="сумма_тепло">#REF!</definedName>
    <definedName name="сумма_электро" localSheetId="1">#REF!</definedName>
    <definedName name="сумма_электро" localSheetId="0">#REF!</definedName>
    <definedName name="сумма_электро">#REF!</definedName>
    <definedName name="СЦТ_19_2">'[8]19.2'!$C$5:$L$5</definedName>
    <definedName name="СЦТ_Copy">[8]СЦТ!$A$3:$IV$3</definedName>
    <definedName name="СЦТ_Name">[8]СЦТ!$A$3:$A$3</definedName>
    <definedName name="СЭС" localSheetId="1">#REF!</definedName>
    <definedName name="СЭС" localSheetId="0">#REF!</definedName>
    <definedName name="СЭС">#REF!</definedName>
    <definedName name="сяифывкпа">#N/A</definedName>
    <definedName name="т">[50]!Выборка_АМТА</definedName>
    <definedName name="т11всего_1">[13]Т11!$B$38</definedName>
    <definedName name="т11всего_2">[13]Т11!$B$69</definedName>
    <definedName name="Т12_4мес">#N/A</definedName>
    <definedName name="т12п1_1">[29]Т12!$A$10</definedName>
    <definedName name="т12п1_2">[29]Т12!$A$22</definedName>
    <definedName name="т12п2_1">[29]Т12!$A$15</definedName>
    <definedName name="т12п2_2">[29]Т12!$A$27</definedName>
    <definedName name="т19.1п16">[13]Т19.1!$B$39</definedName>
    <definedName name="т1п15">[13]Т1!$B$36</definedName>
    <definedName name="т2п11">[13]Т2!$B$42</definedName>
    <definedName name="т2п12">[13]Т2!$B$47</definedName>
    <definedName name="т2п13">[13]Т2!$B$48</definedName>
    <definedName name="т3итого">[13]Т3!$B$31</definedName>
    <definedName name="т3п3">[29]Т3!#REF!</definedName>
    <definedName name="т6п5_1">[13]Т6!$B$12</definedName>
    <definedName name="т6п5_2">[13]Т6!$B$18</definedName>
    <definedName name="т6п5_5">[51]Т6!$B$12</definedName>
    <definedName name="т7п4_1">[13]Т7!$B$20</definedName>
    <definedName name="т7п4_2">[13]Т7!$B$37</definedName>
    <definedName name="т7п5_1">[13]Т7!$B$22</definedName>
    <definedName name="т7п5_2">[13]Т7!$B$39</definedName>
    <definedName name="т7п6_1">[13]Т7!$B$25</definedName>
    <definedName name="т7п6_2">[13]Т7!$B$42</definedName>
    <definedName name="т8п1">[13]Т8!$B$8</definedName>
    <definedName name="таня">#N/A</definedName>
    <definedName name="ТарифПокупкиСтавкаЗаМощность">'[8]23'!$E$25</definedName>
    <definedName name="ТарифПокупкиСтавкаЗаМощность2_4">'[8]23'!$E$28</definedName>
    <definedName name="ТарифПокупкиСтавкаЗаЭнергию">'[8]23'!$E$24</definedName>
    <definedName name="ТарифПокупкиСтавкаЗаЭнергию2_4">'[8]23'!$E$27</definedName>
    <definedName name="те">#REF!</definedName>
    <definedName name="тепло">#REF!</definedName>
    <definedName name="тепло_проц_ф">#REF!</definedName>
    <definedName name="тепло_процент">#REF!</definedName>
    <definedName name="тп" localSheetId="1" hidden="1">{#N/A,#N/A,TRUE,"Лист1";#N/A,#N/A,TRUE,"Лист2";#N/A,#N/A,TRUE,"Лист3"}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'[52]НВВ утв тарифы'!$H$17</definedName>
    <definedName name="третий" localSheetId="1">#REF!</definedName>
    <definedName name="третий" localSheetId="0">#REF!</definedName>
    <definedName name="третий">#REF!</definedName>
    <definedName name="у">#N/A</definedName>
    <definedName name="у1">[10]!у1</definedName>
    <definedName name="Уд_расх_топл_план">[14]Расчет!#REF!</definedName>
    <definedName name="уеуеуеуеку">#N/A</definedName>
    <definedName name="уйкеуйкеукекуе">#REF!</definedName>
    <definedName name="ук">#N/A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#N/A</definedName>
    <definedName name="УровниНапряжения_6">'[8]6'!$C$5:$U$5</definedName>
    <definedName name="УслугиЗаСодержаниеНаМВТУровниНапряжения">'[8]24'!$B$33:$B$38</definedName>
    <definedName name="УслугиЗаСодержаниеУровниНапряжения">'[8]24'!$B$40:$B$45</definedName>
    <definedName name="УФ">#N/A</definedName>
    <definedName name="УФ49А">#N/A</definedName>
    <definedName name="уфэ">#N/A</definedName>
    <definedName name="уыавыапвпаворорол" localSheetId="1" hidden="1">{#N/A,#N/A,TRUE,"Лист1";#N/A,#N/A,TRUE,"Лист2";#N/A,#N/A,TRUE,"Лист3"}</definedName>
    <definedName name="уыавыапвпаворорол" localSheetId="0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>[10]!уываываывыпавыа</definedName>
    <definedName name="ф">#N/A</definedName>
    <definedName name="ф176">#REF!</definedName>
    <definedName name="фвап">#N/A</definedName>
    <definedName name="фвапфыпфпфы">#N/A</definedName>
    <definedName name="фварф">#N/A</definedName>
    <definedName name="фвв">#N/A</definedName>
    <definedName name="Филиал">#REF!</definedName>
    <definedName name="форма">#REF!</definedName>
    <definedName name="ФОРМА1">#REF!</definedName>
    <definedName name="фф">[10]!фф</definedName>
    <definedName name="фцыафыва">#N/A</definedName>
    <definedName name="фыв">#N/A</definedName>
    <definedName name="фывафа">#N/A</definedName>
    <definedName name="фывафыапф">#N/A</definedName>
    <definedName name="фыы">#N/A</definedName>
    <definedName name="Х">[14]Уравнения!$F$7</definedName>
    <definedName name="хнх" localSheetId="1">#REF!</definedName>
    <definedName name="хнх" localSheetId="0">#REF!</definedName>
    <definedName name="хнх">#REF!</definedName>
    <definedName name="хэзббббшоолп">[10]!хэзббббшоолп</definedName>
    <definedName name="ц">#N/A</definedName>
    <definedName name="ц1">[10]!ц1</definedName>
    <definedName name="цауцвавыфа" localSheetId="1">#REF!</definedName>
    <definedName name="цауцвавыфа" localSheetId="0">#REF!</definedName>
    <definedName name="цауцвавыфа">#REF!</definedName>
    <definedName name="цу">#N/A</definedName>
    <definedName name="цуа">#N/A</definedName>
    <definedName name="ч">[36]!Выборка_АМТА</definedName>
    <definedName name="чавапвапвавав">[10]!чавапвапвавав</definedName>
    <definedName name="часов">[14]Уравнения!$B$2</definedName>
    <definedName name="четвертый" localSheetId="1">#REF!</definedName>
    <definedName name="четвертый" localSheetId="0">#REF!</definedName>
    <definedName name="четвертый">#REF!</definedName>
    <definedName name="Ш_СК">[13]Ш_Передача_ЭЭ!$A$79</definedName>
    <definedName name="шглоьотьиита">[10]!шглоьотьиита</definedName>
    <definedName name="шгншногрппрпр">[10]!шгншногрппрпр</definedName>
    <definedName name="шгоропропрап">[10]!шгоропропрап</definedName>
    <definedName name="шгшрормпавкаы" localSheetId="1" hidden="1">{#N/A,#N/A,TRUE,"Лист1";#N/A,#N/A,TRUE,"Лист2";#N/A,#N/A,TRUE,"Лист3"}</definedName>
    <definedName name="шгшрормпавкаы" localSheetId="0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>[10]!шгшщгшпрпрапа</definedName>
    <definedName name="шоапвваыаыф" localSheetId="1" hidden="1">{#N/A,#N/A,TRUE,"Лист1";#N/A,#N/A,TRUE,"Лист2";#N/A,#N/A,TRUE,"Лист3"}</definedName>
    <definedName name="шоапвваыаыф" localSheetId="0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>[10]!шогоитими</definedName>
    <definedName name="шооитиаавч" localSheetId="1" hidden="1">{#N/A,#N/A,TRUE,"Лист1";#N/A,#N/A,TRUE,"Лист2";#N/A,#N/A,TRUE,"Лист3"}</definedName>
    <definedName name="шооитиаавч" localSheetId="0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>[10]!шорорррпапра</definedName>
    <definedName name="шоррпвакуф">[10]!шоррпвакуф</definedName>
    <definedName name="шорттисаавч">[10]!шорттисаавч</definedName>
    <definedName name="штлоррпммпачв">[10]!штлоррпммпачв</definedName>
    <definedName name="шшшшшо">[10]!шшшшшо</definedName>
    <definedName name="шщщолоорпап">[10]!шщщолоорпап</definedName>
    <definedName name="щ">#N/A</definedName>
    <definedName name="щзллторм">[10]!щзллторм</definedName>
    <definedName name="щзшщлщщошшо">[10]!щзшщлщщошшо</definedName>
    <definedName name="щзшщшщгшроо">[10]!щзшщшщгшроо</definedName>
    <definedName name="щоллопекв">[10]!щоллопекв</definedName>
    <definedName name="щомекв">[10]!щомекв</definedName>
    <definedName name="щшгшиекв">[10]!щшгшиекв</definedName>
    <definedName name="щшлдолрорми" localSheetId="1" hidden="1">{#N/A,#N/A,TRUE,"Лист1";#N/A,#N/A,TRUE,"Лист2";#N/A,#N/A,TRUE,"Лист3"}</definedName>
    <definedName name="щшлдолрорми" localSheetId="0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>[10]!щшолььти</definedName>
    <definedName name="щшропса">[10]!щшропса</definedName>
    <definedName name="щшщгтропрпвс">[10]!щшщгтропрпвс</definedName>
    <definedName name="ыв">#N/A</definedName>
    <definedName name="ыварпйцпр">#N/A</definedName>
    <definedName name="ывафыафп">#N/A</definedName>
    <definedName name="ывявапро">[10]!ывявапро</definedName>
    <definedName name="ыуаы" localSheetId="1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ЬЬ">'[53]ИТОГИ  по Н,Р,Э,Q'!$A$2:$IV$4</definedName>
    <definedName name="эл" localSheetId="1">#REF!</definedName>
    <definedName name="эл" localSheetId="0">#REF!</definedName>
    <definedName name="эл">#REF!</definedName>
    <definedName name="ЭЛ.ЭНЕРГИЯ">[32]!w</definedName>
    <definedName name="электро">#REF!</definedName>
    <definedName name="электро_проц_ф">#REF!</definedName>
    <definedName name="электро_процент">#REF!</definedName>
    <definedName name="Энергосбыт">#N/A</definedName>
    <definedName name="юбьбютьи" localSheetId="1" hidden="1">{#N/A,#N/A,TRUE,"Лист1";#N/A,#N/A,TRUE,"Лист2";#N/A,#N/A,TRUE,"Лист3"}</definedName>
    <definedName name="юбьбютьи" localSheetId="0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1" hidden="1">{#N/A,#N/A,TRUE,"Лист1";#N/A,#N/A,TRUE,"Лист2";#N/A,#N/A,TRUE,"Лист3"}</definedName>
    <definedName name="юлолтррпв" localSheetId="0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ЭС_2">#N/A</definedName>
    <definedName name="Я">#REF!</definedName>
    <definedName name="ясыва">#N/A</definedName>
    <definedName name="яя">[10]!яя</definedName>
    <definedName name="яяя">[10]!яяя</definedName>
  </definedNames>
  <calcPr calcId="144525"/>
</workbook>
</file>

<file path=xl/calcChain.xml><?xml version="1.0" encoding="utf-8"?>
<calcChain xmlns="http://schemas.openxmlformats.org/spreadsheetml/2006/main">
  <c r="K70" i="5" l="1"/>
  <c r="J70" i="5"/>
  <c r="H70" i="5"/>
  <c r="G70" i="5"/>
  <c r="E70" i="5"/>
  <c r="D70" i="5"/>
  <c r="K66" i="5"/>
  <c r="J66" i="5"/>
  <c r="H66" i="5"/>
  <c r="G66" i="5"/>
  <c r="E66" i="5"/>
  <c r="D66" i="5"/>
  <c r="K65" i="5"/>
  <c r="K64" i="5" s="1"/>
  <c r="J65" i="5"/>
  <c r="G65" i="5"/>
  <c r="H65" i="5" s="1"/>
  <c r="H64" i="5" s="1"/>
  <c r="J64" i="5"/>
  <c r="E64" i="5"/>
  <c r="D64" i="5"/>
  <c r="D58" i="5"/>
  <c r="D57" i="5" s="1"/>
  <c r="D56" i="5" s="1"/>
  <c r="K61" i="5"/>
  <c r="C60" i="5"/>
  <c r="N60" i="5" s="1"/>
  <c r="O60" i="5" s="1"/>
  <c r="I60" i="5" s="1"/>
  <c r="G60" i="5"/>
  <c r="K59" i="5"/>
  <c r="E58" i="5"/>
  <c r="E57" i="5" s="1"/>
  <c r="E56" i="5" s="1"/>
  <c r="K54" i="5"/>
  <c r="G54" i="5"/>
  <c r="H54" i="5" s="1"/>
  <c r="C54" i="5"/>
  <c r="K53" i="5"/>
  <c r="G53" i="5"/>
  <c r="H53" i="5" s="1"/>
  <c r="C53" i="5"/>
  <c r="K52" i="5"/>
  <c r="G52" i="5"/>
  <c r="H52" i="5" s="1"/>
  <c r="C52" i="5"/>
  <c r="K51" i="5"/>
  <c r="G51" i="5"/>
  <c r="H51" i="5" s="1"/>
  <c r="C51" i="5"/>
  <c r="K50" i="5"/>
  <c r="K49" i="5" s="1"/>
  <c r="H50" i="5"/>
  <c r="C50" i="5"/>
  <c r="J49" i="5"/>
  <c r="E49" i="5"/>
  <c r="D49" i="5"/>
  <c r="E44" i="5"/>
  <c r="G45" i="5"/>
  <c r="D44" i="5"/>
  <c r="J43" i="5"/>
  <c r="K43" i="5" s="1"/>
  <c r="E40" i="5"/>
  <c r="E36" i="5" s="1"/>
  <c r="E35" i="5" s="1"/>
  <c r="G42" i="5"/>
  <c r="S41" i="5"/>
  <c r="J41" i="5" s="1"/>
  <c r="O41" i="5"/>
  <c r="D40" i="5"/>
  <c r="D36" i="5" s="1"/>
  <c r="D35" i="5" s="1"/>
  <c r="N34" i="5"/>
  <c r="O34" i="5" s="1"/>
  <c r="I34" i="5"/>
  <c r="D33" i="5"/>
  <c r="E33" i="5"/>
  <c r="G32" i="5"/>
  <c r="H32" i="5" s="1"/>
  <c r="C32" i="5"/>
  <c r="N32" i="5" s="1"/>
  <c r="O32" i="5" s="1"/>
  <c r="I32" i="5" s="1"/>
  <c r="G31" i="5"/>
  <c r="H31" i="5" s="1"/>
  <c r="H29" i="5" s="1"/>
  <c r="H24" i="5" s="1"/>
  <c r="C31" i="5"/>
  <c r="N31" i="5" s="1"/>
  <c r="O31" i="5" s="1"/>
  <c r="I31" i="5" s="1"/>
  <c r="E29" i="5"/>
  <c r="E24" i="5" s="1"/>
  <c r="D29" i="5"/>
  <c r="D24" i="5" s="1"/>
  <c r="R23" i="5"/>
  <c r="S23" i="5" s="1"/>
  <c r="J23" i="5" s="1"/>
  <c r="G23" i="5"/>
  <c r="H23" i="5" s="1"/>
  <c r="C23" i="5"/>
  <c r="N23" i="5" s="1"/>
  <c r="O23" i="5" s="1"/>
  <c r="I23" i="5" s="1"/>
  <c r="R22" i="5"/>
  <c r="S22" i="5" s="1"/>
  <c r="J22" i="5" s="1"/>
  <c r="G22" i="5"/>
  <c r="H22" i="5" s="1"/>
  <c r="C22" i="5"/>
  <c r="N22" i="5" s="1"/>
  <c r="O22" i="5" s="1"/>
  <c r="I22" i="5" s="1"/>
  <c r="R21" i="5"/>
  <c r="S21" i="5" s="1"/>
  <c r="J21" i="5" s="1"/>
  <c r="G21" i="5"/>
  <c r="H21" i="5" s="1"/>
  <c r="C21" i="5"/>
  <c r="N21" i="5" s="1"/>
  <c r="O21" i="5" s="1"/>
  <c r="I21" i="5" s="1"/>
  <c r="E19" i="5"/>
  <c r="E14" i="5" s="1"/>
  <c r="D19" i="5"/>
  <c r="D14" i="5" s="1"/>
  <c r="D13" i="5" s="1"/>
  <c r="Q97" i="4"/>
  <c r="H91" i="4"/>
  <c r="S90" i="4"/>
  <c r="O90" i="4"/>
  <c r="R89" i="4"/>
  <c r="S89" i="4" s="1"/>
  <c r="J89" i="4" s="1"/>
  <c r="O89" i="4"/>
  <c r="I89" i="4" s="1"/>
  <c r="G89" i="4"/>
  <c r="H89" i="4" s="1"/>
  <c r="C89" i="4"/>
  <c r="S88" i="4"/>
  <c r="J88" i="4" s="1"/>
  <c r="R88" i="4"/>
  <c r="O88" i="4"/>
  <c r="I88" i="4" s="1"/>
  <c r="K88" i="4" s="1"/>
  <c r="G88" i="4"/>
  <c r="H88" i="4" s="1"/>
  <c r="C88" i="4"/>
  <c r="R87" i="4"/>
  <c r="S87" i="4" s="1"/>
  <c r="J87" i="4" s="1"/>
  <c r="J86" i="4" s="1"/>
  <c r="O87" i="4"/>
  <c r="I87" i="4" s="1"/>
  <c r="H87" i="4"/>
  <c r="G87" i="4"/>
  <c r="C87" i="4"/>
  <c r="E86" i="4"/>
  <c r="D86" i="4"/>
  <c r="K83" i="4"/>
  <c r="O57" i="4"/>
  <c r="I57" i="4" s="1"/>
  <c r="R57" i="4"/>
  <c r="O56" i="4"/>
  <c r="I56" i="4" s="1"/>
  <c r="H56" i="4"/>
  <c r="G56" i="4"/>
  <c r="R56" i="4"/>
  <c r="C56" i="4"/>
  <c r="O55" i="4"/>
  <c r="K54" i="4" s="1"/>
  <c r="I55" i="4"/>
  <c r="G55" i="4"/>
  <c r="H55" i="4" s="1"/>
  <c r="C55" i="4"/>
  <c r="R55" i="4"/>
  <c r="E54" i="4"/>
  <c r="E53" i="4" s="1"/>
  <c r="E52" i="4" s="1"/>
  <c r="K44" i="4"/>
  <c r="J44" i="4"/>
  <c r="H44" i="4"/>
  <c r="H40" i="4" s="1"/>
  <c r="G44" i="4"/>
  <c r="G40" i="4" s="1"/>
  <c r="E44" i="4"/>
  <c r="D44" i="4"/>
  <c r="K40" i="4"/>
  <c r="J40" i="4"/>
  <c r="E40" i="4"/>
  <c r="D40" i="4"/>
  <c r="O39" i="4"/>
  <c r="J39" i="4"/>
  <c r="K39" i="4" s="1"/>
  <c r="O38" i="4"/>
  <c r="I38" i="4"/>
  <c r="E37" i="4"/>
  <c r="D37" i="4"/>
  <c r="E33" i="4"/>
  <c r="E32" i="4" s="1"/>
  <c r="O32" i="4"/>
  <c r="I31" i="4" s="1"/>
  <c r="G31" i="4"/>
  <c r="N31" i="4" s="1"/>
  <c r="O31" i="4" s="1"/>
  <c r="J30" i="4" s="1"/>
  <c r="J31" i="4" s="1"/>
  <c r="C31" i="4"/>
  <c r="O30" i="4"/>
  <c r="I30" i="4" s="1"/>
  <c r="K30" i="4" s="1"/>
  <c r="G30" i="4"/>
  <c r="H30" i="4" s="1"/>
  <c r="C30" i="4"/>
  <c r="O26" i="4"/>
  <c r="I24" i="4" s="1"/>
  <c r="D26" i="4"/>
  <c r="O25" i="4"/>
  <c r="N23" i="4"/>
  <c r="O23" i="4" s="1"/>
  <c r="I23" i="4" s="1"/>
  <c r="G23" i="4"/>
  <c r="H23" i="4" s="1"/>
  <c r="H19" i="4" s="1"/>
  <c r="C23" i="4"/>
  <c r="N24" i="4"/>
  <c r="O24" i="4" s="1"/>
  <c r="J23" i="4" s="1"/>
  <c r="E19" i="4"/>
  <c r="D19" i="4"/>
  <c r="G16" i="4"/>
  <c r="H16" i="4" s="1"/>
  <c r="G15" i="4"/>
  <c r="H15" i="4" s="1"/>
  <c r="C15" i="4"/>
  <c r="N15" i="4" s="1"/>
  <c r="O15" i="4" s="1"/>
  <c r="I15" i="4" s="1"/>
  <c r="G14" i="4"/>
  <c r="O13" i="4"/>
  <c r="J13" i="4" s="1"/>
  <c r="J14" i="4" s="1"/>
  <c r="J16" i="4" s="1"/>
  <c r="E13" i="4"/>
  <c r="G86" i="4" l="1"/>
  <c r="C35" i="5"/>
  <c r="G49" i="5"/>
  <c r="G44" i="5" s="1"/>
  <c r="G64" i="5"/>
  <c r="H86" i="4"/>
  <c r="K21" i="5"/>
  <c r="K23" i="5"/>
  <c r="K41" i="5"/>
  <c r="H49" i="5"/>
  <c r="H44" i="5" s="1"/>
  <c r="E13" i="5"/>
  <c r="R45" i="5"/>
  <c r="S45" i="5" s="1"/>
  <c r="J45" i="5" s="1"/>
  <c r="J44" i="5" s="1"/>
  <c r="H45" i="5"/>
  <c r="H60" i="5"/>
  <c r="R60" i="5"/>
  <c r="S60" i="5" s="1"/>
  <c r="J60" i="5" s="1"/>
  <c r="R42" i="5"/>
  <c r="S42" i="5" s="1"/>
  <c r="J42" i="5" s="1"/>
  <c r="J40" i="5" s="1"/>
  <c r="J36" i="5" s="1"/>
  <c r="H42" i="5"/>
  <c r="H40" i="5" s="1"/>
  <c r="H36" i="5" s="1"/>
  <c r="G40" i="5"/>
  <c r="G36" i="5" s="1"/>
  <c r="G35" i="5" s="1"/>
  <c r="J19" i="5"/>
  <c r="J14" i="5" s="1"/>
  <c r="H19" i="5"/>
  <c r="H14" i="5" s="1"/>
  <c r="K22" i="5"/>
  <c r="K31" i="5"/>
  <c r="C34" i="5"/>
  <c r="C62" i="5"/>
  <c r="N62" i="5" s="1"/>
  <c r="O62" i="5" s="1"/>
  <c r="I62" i="5" s="1"/>
  <c r="G34" i="5"/>
  <c r="C42" i="5"/>
  <c r="N42" i="5" s="1"/>
  <c r="O42" i="5" s="1"/>
  <c r="I42" i="5" s="1"/>
  <c r="K42" i="5" s="1"/>
  <c r="C45" i="5"/>
  <c r="N45" i="5" s="1"/>
  <c r="O45" i="5" s="1"/>
  <c r="I45" i="5" s="1"/>
  <c r="G62" i="5"/>
  <c r="R31" i="5"/>
  <c r="S31" i="5" s="1"/>
  <c r="J31" i="5" s="1"/>
  <c r="R32" i="5"/>
  <c r="S32" i="5" s="1"/>
  <c r="J32" i="5" s="1"/>
  <c r="K32" i="5" s="1"/>
  <c r="G19" i="5"/>
  <c r="G14" i="5" s="1"/>
  <c r="G29" i="5"/>
  <c r="G24" i="5" s="1"/>
  <c r="S57" i="4"/>
  <c r="J57" i="4"/>
  <c r="K57" i="4" s="1"/>
  <c r="J24" i="4"/>
  <c r="J19" i="4" s="1"/>
  <c r="J26" i="4"/>
  <c r="K31" i="4"/>
  <c r="K26" i="4" s="1"/>
  <c r="S56" i="4"/>
  <c r="J56" i="4"/>
  <c r="K56" i="4" s="1"/>
  <c r="G13" i="4"/>
  <c r="H14" i="4"/>
  <c r="H13" i="4" s="1"/>
  <c r="S55" i="4"/>
  <c r="J55" i="4"/>
  <c r="K87" i="4"/>
  <c r="K86" i="4" s="1"/>
  <c r="K89" i="4"/>
  <c r="K23" i="4"/>
  <c r="C14" i="4"/>
  <c r="C16" i="4"/>
  <c r="N16" i="4" s="1"/>
  <c r="O16" i="4" s="1"/>
  <c r="I16" i="4" s="1"/>
  <c r="K16" i="4" s="1"/>
  <c r="G26" i="4"/>
  <c r="D33" i="4"/>
  <c r="D32" i="4" s="1"/>
  <c r="C32" i="4" s="1"/>
  <c r="C38" i="4"/>
  <c r="D54" i="4"/>
  <c r="D53" i="4" s="1"/>
  <c r="D52" i="4" s="1"/>
  <c r="C57" i="4"/>
  <c r="D13" i="4"/>
  <c r="E26" i="4"/>
  <c r="E18" i="4" s="1"/>
  <c r="E17" i="4" s="1"/>
  <c r="E92" i="4" s="1"/>
  <c r="Q95" i="4" s="1"/>
  <c r="Q100" i="4" s="1"/>
  <c r="G38" i="4"/>
  <c r="G57" i="4"/>
  <c r="H57" i="4" s="1"/>
  <c r="H54" i="4" s="1"/>
  <c r="H53" i="4" s="1"/>
  <c r="H52" i="4" s="1"/>
  <c r="J15" i="4"/>
  <c r="K15" i="4" s="1"/>
  <c r="G19" i="4"/>
  <c r="H31" i="4"/>
  <c r="H26" i="4" s="1"/>
  <c r="H18" i="4" s="1"/>
  <c r="G54" i="4"/>
  <c r="G53" i="4" s="1"/>
  <c r="G52" i="4" s="1"/>
  <c r="K53" i="4" l="1"/>
  <c r="K52" i="4" s="1"/>
  <c r="K40" i="5"/>
  <c r="K36" i="5" s="1"/>
  <c r="K35" i="5" s="1"/>
  <c r="K24" i="4"/>
  <c r="G13" i="5"/>
  <c r="K45" i="5"/>
  <c r="K44" i="5" s="1"/>
  <c r="K19" i="5"/>
  <c r="K14" i="5" s="1"/>
  <c r="H35" i="5"/>
  <c r="E12" i="5"/>
  <c r="C13" i="5"/>
  <c r="R34" i="5"/>
  <c r="H34" i="5"/>
  <c r="H33" i="5" s="1"/>
  <c r="G33" i="5"/>
  <c r="J35" i="5"/>
  <c r="J29" i="5"/>
  <c r="J24" i="5" s="1"/>
  <c r="R62" i="5"/>
  <c r="S62" i="5" s="1"/>
  <c r="J62" i="5" s="1"/>
  <c r="K62" i="5" s="1"/>
  <c r="H62" i="5"/>
  <c r="H58" i="5" s="1"/>
  <c r="H57" i="5" s="1"/>
  <c r="H56" i="5" s="1"/>
  <c r="K29" i="5"/>
  <c r="K24" i="5" s="1"/>
  <c r="K60" i="5"/>
  <c r="G58" i="5"/>
  <c r="G57" i="5" s="1"/>
  <c r="G56" i="5" s="1"/>
  <c r="J38" i="4"/>
  <c r="G33" i="4"/>
  <c r="G32" i="4" s="1"/>
  <c r="H38" i="4"/>
  <c r="G37" i="4"/>
  <c r="J54" i="4"/>
  <c r="J53" i="4" s="1"/>
  <c r="J52" i="4" s="1"/>
  <c r="K55" i="4"/>
  <c r="C13" i="4"/>
  <c r="N14" i="4"/>
  <c r="O14" i="4" s="1"/>
  <c r="I14" i="4" s="1"/>
  <c r="K14" i="4" s="1"/>
  <c r="K13" i="4" s="1"/>
  <c r="F13" i="4"/>
  <c r="K19" i="4"/>
  <c r="K18" i="4" s="1"/>
  <c r="K58" i="5" l="1"/>
  <c r="K57" i="5" s="1"/>
  <c r="K56" i="5" s="1"/>
  <c r="J58" i="5"/>
  <c r="J57" i="5" s="1"/>
  <c r="J56" i="5" s="1"/>
  <c r="J34" i="5"/>
  <c r="S34" i="5"/>
  <c r="H13" i="5"/>
  <c r="H12" i="5" s="1"/>
  <c r="H33" i="4"/>
  <c r="H32" i="4" s="1"/>
  <c r="H17" i="4" s="1"/>
  <c r="H92" i="4" s="1"/>
  <c r="H37" i="4"/>
  <c r="I13" i="4"/>
  <c r="J37" i="4"/>
  <c r="J33" i="4"/>
  <c r="J32" i="4" s="1"/>
  <c r="K38" i="4"/>
  <c r="J33" i="5" l="1"/>
  <c r="J13" i="5" s="1"/>
  <c r="K34" i="5"/>
  <c r="K33" i="5" s="1"/>
  <c r="K13" i="5" s="1"/>
  <c r="K12" i="5" s="1"/>
  <c r="K33" i="4"/>
  <c r="K32" i="4" s="1"/>
  <c r="K17" i="4" s="1"/>
  <c r="K92" i="4" s="1"/>
  <c r="Q102" i="4" s="1"/>
  <c r="Q104" i="4" s="1"/>
  <c r="Q105" i="4" s="1"/>
  <c r="K37" i="4"/>
</calcChain>
</file>

<file path=xl/sharedStrings.xml><?xml version="1.0" encoding="utf-8"?>
<sst xmlns="http://schemas.openxmlformats.org/spreadsheetml/2006/main" count="337" uniqueCount="187">
  <si>
    <t>Приложение 1</t>
  </si>
  <si>
    <t>АО "ЮЭСК"</t>
  </si>
  <si>
    <t>к Методическим указаниям по определению выпадающих доходов, связанных с осуществлением технологического присоединения к электрическим сетям</t>
  </si>
  <si>
    <t xml:space="preserve">Расчет размера расходов, связанных с осуществлением технологического присоединения энергопринимающих устройств максимальной мощностью, не превышающей 15 кВт включительно, не включаемых в состав платы за технологическое присоединение </t>
  </si>
  <si>
    <t>№ п/п</t>
  </si>
  <si>
    <t>Показатели</t>
  </si>
  <si>
    <t>Фактические данные за предыдущий период регулирования (2023 год)</t>
  </si>
  <si>
    <t>Расчетные (фактические) данные за предыдущий период регулирования (2023 год)</t>
  </si>
  <si>
    <t>Плановые показатели на следующий период регулирования (2025 год)</t>
  </si>
  <si>
    <t>ставка платы (руб./кВт, руб./км, руб./шт.)</t>
  </si>
  <si>
    <t>мощность, длина линий, количество (кВт, км, шт.)</t>
  </si>
  <si>
    <t>расходы на строительство объекта (тыс. руб.)</t>
  </si>
  <si>
    <t>среднее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</si>
  <si>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</si>
  <si>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</si>
  <si>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</si>
  <si>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</si>
  <si>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</si>
  <si>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</si>
  <si>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</si>
  <si>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</si>
  <si>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</si>
  <si>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</si>
  <si>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</si>
  <si>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1.</t>
  </si>
  <si>
    <t>Расходы на выполнение организационно-технических мероприятий, связанные с осуществлением технологического присоединения [п. 1.1 + п. 1.2]:</t>
  </si>
  <si>
    <t>1.1</t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</si>
  <si>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</si>
  <si>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1.2.1</t>
  </si>
  <si>
    <t>выдача сетевой организацией уведомления об обеспечении сетевой организацией возможности присоединения к электрическим сетям</t>
  </si>
  <si>
    <t>1.2.2</t>
  </si>
  <si>
    <t>проверка выполнения технических условий</t>
  </si>
  <si>
    <t>2.</t>
  </si>
  <si>
    <t>Расходы по мероприятиям "последней мили" и расходы на обеспечение средствами коммерческого учета электрической энергии, связанные с осуществлением технологического присоединения</t>
  </si>
  <si>
    <t>X</t>
  </si>
  <si>
    <t>3.</t>
  </si>
  <si>
    <t>Строительство воздушных линий</t>
  </si>
  <si>
    <t>строительство воздушных линий на уровне напряжения 0,4 кВ</t>
  </si>
  <si>
    <t>3.1.</t>
  </si>
  <si>
    <t>Материал опоры - деревянные</t>
  </si>
  <si>
    <t>3.1.1.</t>
  </si>
  <si>
    <t>Тип провода - изолированный провод</t>
  </si>
  <si>
    <t>3.1.1.3.</t>
  </si>
  <si>
    <t>Материал провода - сталеалюминиевый</t>
  </si>
  <si>
    <t>3.1.1.3.1.</t>
  </si>
  <si>
    <t>ВЛ 0,4 кВ, до 50 мм2 С2.1.1.4.1.1 не город 0,4</t>
  </si>
  <si>
    <t>3.1.1.3.2.</t>
  </si>
  <si>
    <t>ВЛ 0,4 кВ, от 50 мм2 до 100 С2.1.1.4.2.1 не город 0,4</t>
  </si>
  <si>
    <t>3.1.1.3.3.</t>
  </si>
  <si>
    <t>ВЛ 0,4 кВ, от 100 до 200 мм2</t>
  </si>
  <si>
    <t>строительство воздушных линий на уровне напряжения 6-10 кВ</t>
  </si>
  <si>
    <t xml:space="preserve">ВЛ 6-10 кВ, до 50 </t>
  </si>
  <si>
    <t>ВЛ 6-10 кВ, от 50 до 100 мм2 С2.1.1.4.2.1 не город 1-20</t>
  </si>
  <si>
    <t>4.</t>
  </si>
  <si>
    <t>Строительство кабельных линий</t>
  </si>
  <si>
    <t>строительство кабельных линий на уровне напряжения 0,4 кВ</t>
  </si>
  <si>
    <t>4.1.</t>
  </si>
  <si>
    <t>Способ прокладки кабельных линий - в траншеях</t>
  </si>
  <si>
    <t>4.1.1.1.</t>
  </si>
  <si>
    <t>Одножильные</t>
  </si>
  <si>
    <t>4.1.1.2.</t>
  </si>
  <si>
    <t>Многожильные</t>
  </si>
  <si>
    <t>4.1.1.2.1.</t>
  </si>
  <si>
    <t>Кабели с резиной и пластмассовой изоляцией</t>
  </si>
  <si>
    <t>КЛ 0,4 кВ до 50 мм2, включительно С3.1.2.1.1.1 не город 0,4</t>
  </si>
  <si>
    <t>КЛ 0,4 кВ от 50 мм2 до 100 С3.1.2.1.2.1 не город 0,4</t>
  </si>
  <si>
    <t>строительство кабельных линий на уровне напряжения 6-10 кВ</t>
  </si>
  <si>
    <t>4.2.1.</t>
  </si>
  <si>
    <t>4.2.1.1.</t>
  </si>
  <si>
    <t>4.2.1.2.</t>
  </si>
  <si>
    <t>4.2.1.2.1.</t>
  </si>
  <si>
    <t>КЛ 6-10 кВ до 50 мм2 включительно</t>
  </si>
  <si>
    <t>КЛ 6-10 кВ от 50 до 100 мм2 включительно</t>
  </si>
  <si>
    <t>КЛ 6-10 кВ от 100 до 200 мм2 включительно</t>
  </si>
  <si>
    <t>КЛ 6-10 кВ от 200 до 500 мм2 включительно</t>
  </si>
  <si>
    <t>КЛ 6-10 кВ 120 мм2, в траншее</t>
  </si>
  <si>
    <t>КЛ 6-10 кВ 240 мм2, в траншее</t>
  </si>
  <si>
    <t>5.</t>
  </si>
  <si>
    <t>Строительство пунктов секционирования</t>
  </si>
  <si>
    <t>6.</t>
  </si>
  <si>
    <t>Строительство транформаторных  подстанций (ТП), за исключением распределительных трансформаторных подстанций (РТП), с уровнем напряжения до 35 кВ</t>
  </si>
  <si>
    <t>6.1.</t>
  </si>
  <si>
    <t>Транформаторные  подстанции (ТП), за исключением распределительных трансформаторных подстанций (РТП)</t>
  </si>
  <si>
    <t>6.1.1.</t>
  </si>
  <si>
    <t>Однотрансформаторные</t>
  </si>
  <si>
    <t>ТП 10)/0,4 кВ, до 25 кВА включительно</t>
  </si>
  <si>
    <t>ТП 6(10)/0,4 кВ, от 25 до 100 кВА</t>
  </si>
  <si>
    <t xml:space="preserve">ТП 6(10)/0,4 кВ, от 100 до 250 кВА </t>
  </si>
  <si>
    <t>ТП 6(10)/0,4 кВ, от 250 до 500 кВА включительно</t>
  </si>
  <si>
    <t>ТП 6(10)/0,4 кВ, от 500 до 900 кВА включительно</t>
  </si>
  <si>
    <t>ТП 6(10)/0,4 кВ, свыше 1000 кВА включительно</t>
  </si>
  <si>
    <t>ТП 6(10)/0,4 кВ, 63 кВА</t>
  </si>
  <si>
    <t>ТП 6(10)/0,4 кВ, 100 кВА</t>
  </si>
  <si>
    <t>ТП 6(10)/0,4 кВ, 160 кВА</t>
  </si>
  <si>
    <t>ТП 6(10)/0,4 кВ, 250 кВА</t>
  </si>
  <si>
    <t>ТП 6(10)/0,4 кВ, 400 кВА</t>
  </si>
  <si>
    <t>6.1.2.</t>
  </si>
  <si>
    <t>Двухтрансформаторные</t>
  </si>
  <si>
    <t>7.</t>
  </si>
  <si>
    <t>Строительство распределительных трансформаторных подстанций (РТП) с уровнем напряжения до 35 кВ</t>
  </si>
  <si>
    <t>7.1.</t>
  </si>
  <si>
    <t>Распределительные трансформаторные подстанции (РТП)</t>
  </si>
  <si>
    <t>7.1.1.</t>
  </si>
  <si>
    <t>РТП 6(10)/0,4 кВ, до 25 кВА включительно</t>
  </si>
  <si>
    <t>РТП 6(10)/0,4 кВ, от 25 до 100 кВА включительно</t>
  </si>
  <si>
    <t>РТП 6(10)/0,4 кВ, от 100 до 250 кВА включительно</t>
  </si>
  <si>
    <t>РТП 6(10)/0,4 кВ, от 250 до 500 кВА включительно</t>
  </si>
  <si>
    <t>РТП 6(10)/0,4 кВ, от 500 до 900 кВА включительно</t>
  </si>
  <si>
    <t>РТП 6(10)/0,4 кВ, свыше 1000 кВА включительно</t>
  </si>
  <si>
    <t>7.1.2.</t>
  </si>
  <si>
    <t>8.</t>
  </si>
  <si>
    <t>Строительство центров питания, подстанций уровнем напряжения 35 кВ и выше (ПС)</t>
  </si>
  <si>
    <t>ПС 35 кВ</t>
  </si>
  <si>
    <t>ПС 110 кВ и выше</t>
  </si>
  <si>
    <t>8(1)</t>
  </si>
  <si>
    <t>Обеспечение средствами коммерческого учета электрической энергии (мощности)</t>
  </si>
  <si>
    <t>Обеспечение средствами коммерческого учета электрической энергии (мощности) однофазный (j=1)  С8.1.1. не город 0,4</t>
  </si>
  <si>
    <t>средства коммерческого учета электрической энергии (мощности) трехфазные прямого включения СmaxN 8.2.1не город, 0,4 кВ и ниже без ТТ</t>
  </si>
  <si>
    <t>средства коммерческого учета электрической энергии (мощности) трехфазные полукосвенного включения СmaxN 8.2.2не город, 0,4 кВ и ниже с ТТ</t>
  </si>
  <si>
    <t>средства коммерческого учета электрической энергии (мощности) трехфазные косвенного включения СmaxN 8.2.3не город, 1-20 кВ</t>
  </si>
  <si>
    <t>9.</t>
  </si>
  <si>
    <t>Суммарный размер платы за технологическое присоединение</t>
  </si>
  <si>
    <t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(п.1 + п.2 -п.9)</t>
  </si>
  <si>
    <t>!!!Выпадающие доходы 2023, 2025 годы</t>
  </si>
  <si>
    <t>1. Выпадающие доходы 2023 года</t>
  </si>
  <si>
    <t>1.1.</t>
  </si>
  <si>
    <t xml:space="preserve">Льгота до 15 кВт </t>
  </si>
  <si>
    <t>1.2.</t>
  </si>
  <si>
    <t xml:space="preserve">Льгота до 150 кВт </t>
  </si>
  <si>
    <t>1.5.</t>
  </si>
  <si>
    <t>Компенсировано выпадающих доходов на 2020 год, всего</t>
  </si>
  <si>
    <t xml:space="preserve">в т.ч. Льгота до 15 кВт </t>
  </si>
  <si>
    <t xml:space="preserve">в т.ч. Льгота до 150 кВт </t>
  </si>
  <si>
    <t>Итого выпадающий доход за 2023 год</t>
  </si>
  <si>
    <t>2. Выпадающие доходы 2025 года</t>
  </si>
  <si>
    <t>2.1.</t>
  </si>
  <si>
    <t>2.2.</t>
  </si>
  <si>
    <t>Итого выпадающий доход на 2025 год</t>
  </si>
  <si>
    <t>Итого</t>
  </si>
  <si>
    <t>Приложение 3</t>
  </si>
  <si>
    <t xml:space="preserve"> к Методическим указаниям по определению выпадающих доходов, связанных с осуществлением технологического присоединения к электрическим сетям, утвержденным приказом ФСТ России от 11 сентября 2014 г. № 215-э/1</t>
  </si>
  <si>
    <t xml:space="preserve">Расчет размера расходов, связанных с осуществлением технологического присоединения к электрическим сетям энергопринимающих устройств максимальной мощностью до 150 кВт включительно, не включаемых в состав платы за технологическое присоединение
</t>
  </si>
  <si>
    <t>(расчет производится после 1 июля 2015 г.)</t>
  </si>
  <si>
    <t>(без НДС)</t>
  </si>
  <si>
    <t>Расходы по мероприятиям "последней мили", связанные с осуществлением технологического присоединения к электрическим сетям [п.2 + п.3 + п.4 + п.5 + п.6 + п.7]:</t>
  </si>
  <si>
    <t>Х</t>
  </si>
  <si>
    <t>2.1.1.</t>
  </si>
  <si>
    <t>2.1.1.1.</t>
  </si>
  <si>
    <t>2.1.1.1.1.</t>
  </si>
  <si>
    <t>Материал провода - медный</t>
  </si>
  <si>
    <t>2.1.1.1.2.</t>
  </si>
  <si>
    <t>Материал провода - стальной</t>
  </si>
  <si>
    <t>2.1.1.1.3.</t>
  </si>
  <si>
    <t>ВЛ 0,4 кВ, до 50 мм2 включительно С2.1.1.4.1.1 не город 0,4</t>
  </si>
  <si>
    <t>ВЛ 0,4 кВ, от 100 мм2 до 200 С2.1.1.4.3.1 не город 0,4</t>
  </si>
  <si>
    <t>2.2.1.</t>
  </si>
  <si>
    <t>2.2.1.1.</t>
  </si>
  <si>
    <t>2.2.1.1.1.</t>
  </si>
  <si>
    <t>2.2.1.1.2.</t>
  </si>
  <si>
    <t>2.2.1.1.3.</t>
  </si>
  <si>
    <t>ВЛ 6-10 кВ, до 50 мм2  С2.1.1.4.1.1 не город 1-20</t>
  </si>
  <si>
    <t xml:space="preserve">ВЛ 6-10 кВ, до 100 мм2 </t>
  </si>
  <si>
    <t>строительство воздушных линий на уровне напряжения 35 кВ</t>
  </si>
  <si>
    <t>2.3.</t>
  </si>
  <si>
    <t>ВЛ-35 кВ до 100 мм2</t>
  </si>
  <si>
    <t>3.1</t>
  </si>
  <si>
    <t>3.1.1.1.</t>
  </si>
  <si>
    <t>3.1.1.2.</t>
  </si>
  <si>
    <t>3.1.1.2.1.</t>
  </si>
  <si>
    <t>КЛ 0,4 кВ до 50 мм2, 3.1.2.1.1.1 не город 0,4</t>
  </si>
  <si>
    <t>КЛ 0,4 кВ от 100 мм2 до 200 С3.1.2.1.3.4 не город 0,4</t>
  </si>
  <si>
    <t>3.2.</t>
  </si>
  <si>
    <t>КЛ 6-10 кВ от 50 до 100 мм2 С3.1.2.1.2.1 не город 1-10</t>
  </si>
  <si>
    <t>3.2.1.</t>
  </si>
  <si>
    <t>3.2.1.1.</t>
  </si>
  <si>
    <t>3.2.1.2.</t>
  </si>
  <si>
    <t>3.2.1.2.1.</t>
  </si>
  <si>
    <t>КЛ 6-10 кВ 50 мм2, в траншее</t>
  </si>
  <si>
    <t>КЛ 6-10 кВ 70 мм2, в траншее</t>
  </si>
  <si>
    <t>КЛ 6-10 кВ 95 мм2, в траншее</t>
  </si>
  <si>
    <t>5.1.</t>
  </si>
  <si>
    <t>5.1.1.</t>
  </si>
  <si>
    <t>ТП 6(10)/0,4 кВ, 100 кВА С5.1.2.2 не город 10/0,4</t>
  </si>
  <si>
    <t>ТП 6(10)/0,4 кВ, 250 кВА С 5.1.3.1 6/0,4</t>
  </si>
  <si>
    <t>ТП 6(10)/0,4 кВ,400 кВА</t>
  </si>
  <si>
    <t>5.1.2.</t>
  </si>
  <si>
    <t>ТП 6(10)/0,4 кВ, 2*400 кВА С5.2.5.2 не город 10/0,4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</si>
</sst>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#,##0\ _₽"/>
    <numFmt numFmtId="167" formatCode="#,##0.000"/>
    <numFmt numFmtId="168" formatCode="0.0"/>
    <numFmt numFmtId="169" formatCode="#,##0.00000"/>
    <numFmt numFmtId="170" formatCode="#,##0.000000"/>
    <numFmt numFmtId="171" formatCode="_-* #,##0.00_-;_-* #,##0.00\-;_-* &quot;-&quot;??_-;_-@_-"/>
    <numFmt numFmtId="172" formatCode="_-* #,##0_$_-;\-* #,##0_$_-;_-* &quot;-&quot;_$_-;_-@_-"/>
    <numFmt numFmtId="173" formatCode="_-* #,##0.00_$_-;\-* #,##0.00_$_-;_-* &quot;-&quot;??_$_-;_-@_-"/>
    <numFmt numFmtId="174" formatCode="&quot;$&quot;#,##0_);[Red]\(&quot;$&quot;#,##0\)"/>
    <numFmt numFmtId="175" formatCode="_-* #,##0.00&quot;$&quot;_-;\-* #,##0.00&quot;$&quot;_-;_-* &quot;-&quot;??&quot;$&quot;_-;_-@_-"/>
    <numFmt numFmtId="176" formatCode="_-* #,##0.00[$€-1]_-;\-* #,##0.00[$€-1]_-;_-* &quot;-&quot;??[$€-1]_-"/>
    <numFmt numFmtId="177" formatCode="#\ ##0.000"/>
    <numFmt numFmtId="178" formatCode="General_)"/>
    <numFmt numFmtId="179" formatCode="##,##0.000"/>
    <numFmt numFmtId="180" formatCode="_(* #,##0.00_);_(* \(#,##0.00\);_(* &quot;-&quot;??_);_(@_)"/>
  </numFmts>
  <fonts count="10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0"/>
      <name val="Arial CYR"/>
      <charset val="204"/>
    </font>
    <font>
      <sz val="14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22"/>
      <color rgb="FFC0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Calibri"/>
      <family val="2"/>
      <charset val="204"/>
    </font>
    <font>
      <b/>
      <i/>
      <sz val="12"/>
      <color rgb="FF7030A0"/>
      <name val="Times New Roman"/>
      <family val="1"/>
      <charset val="204"/>
    </font>
    <font>
      <b/>
      <sz val="14"/>
      <color rgb="FFC00000"/>
      <name val="Calibri"/>
      <family val="2"/>
      <charset val="204"/>
    </font>
    <font>
      <b/>
      <i/>
      <sz val="12"/>
      <name val="Times New Roman"/>
      <family val="1"/>
      <charset val="204"/>
    </font>
    <font>
      <sz val="14"/>
      <color rgb="FFFF0000"/>
      <name val="Calibri"/>
      <family val="2"/>
      <charset val="204"/>
    </font>
    <font>
      <b/>
      <i/>
      <sz val="14"/>
      <color rgb="FF7030A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Arial CYR"/>
      <charset val="204"/>
    </font>
    <font>
      <sz val="12"/>
      <color theme="1"/>
      <name val="Times New Roman"/>
      <family val="2"/>
      <charset val="238"/>
    </font>
    <font>
      <sz val="16"/>
      <color theme="1"/>
      <name val="Times New Roman"/>
      <family val="1"/>
      <charset val="204"/>
    </font>
    <font>
      <b/>
      <sz val="14"/>
      <color theme="5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sz val="12"/>
      <color theme="5" tint="-0.49998474074526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0"/>
      <name val="NTHarmonica"/>
      <charset val="204"/>
    </font>
    <font>
      <i/>
      <sz val="11"/>
      <color indexed="23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Courier Cyr"/>
      <family val="2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Optima"/>
      <family val="2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9"/>
      <name val="HelvDL"/>
    </font>
    <font>
      <sz val="10"/>
      <name val="Times New Roman Cyr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"/>
    </font>
    <font>
      <sz val="12"/>
      <name val="Times New Roman CYR"/>
      <charset val="204"/>
    </font>
    <font>
      <sz val="9"/>
      <name val="HelvDL"/>
    </font>
    <font>
      <sz val="11"/>
      <name val="Times New Roman Cyr"/>
      <family val="1"/>
      <charset val="204"/>
    </font>
    <font>
      <sz val="10"/>
      <name val="NTHarmonica"/>
    </font>
    <font>
      <i/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6"/>
      <color rgb="FFFF0000"/>
      <name val="Arial Cyr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color rgb="FF7030A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69">
    <xf numFmtId="0" fontId="0" fillId="0" borderId="0"/>
    <xf numFmtId="0" fontId="10" fillId="0" borderId="0"/>
    <xf numFmtId="0" fontId="10" fillId="0" borderId="0"/>
    <xf numFmtId="0" fontId="12" fillId="0" borderId="0"/>
    <xf numFmtId="0" fontId="3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10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45" fillId="0" borderId="0"/>
    <xf numFmtId="0" fontId="45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6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44" fontId="47" fillId="0" borderId="0">
      <protection locked="0"/>
    </xf>
    <xf numFmtId="44" fontId="47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44" fontId="47" fillId="0" borderId="0">
      <protection locked="0"/>
    </xf>
    <xf numFmtId="171" fontId="10" fillId="0" borderId="0">
      <protection locked="0"/>
    </xf>
    <xf numFmtId="0" fontId="47" fillId="0" borderId="8">
      <protection locked="0"/>
    </xf>
    <xf numFmtId="0" fontId="48" fillId="0" borderId="0">
      <protection locked="0"/>
    </xf>
    <xf numFmtId="0" fontId="48" fillId="0" borderId="0">
      <protection locked="0"/>
    </xf>
    <xf numFmtId="171" fontId="10" fillId="0" borderId="8">
      <protection locked="0"/>
    </xf>
    <xf numFmtId="171" fontId="10" fillId="0" borderId="8">
      <protection locked="0"/>
    </xf>
    <xf numFmtId="0" fontId="46" fillId="0" borderId="0" applyBorder="0"/>
    <xf numFmtId="0" fontId="10" fillId="0" borderId="0" applyBorder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2" borderId="0" applyNumberFormat="0" applyBorder="0" applyAlignment="0" applyProtection="0"/>
    <xf numFmtId="0" fontId="51" fillId="6" borderId="0" applyNumberFormat="0" applyBorder="0" applyAlignment="0" applyProtection="0"/>
    <xf numFmtId="0" fontId="52" fillId="23" borderId="9" applyNumberFormat="0" applyAlignment="0" applyProtection="0"/>
    <xf numFmtId="0" fontId="53" fillId="24" borderId="10" applyNumberFormat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4" fontId="54" fillId="0" borderId="0" applyFont="0" applyFill="0" applyBorder="0" applyAlignment="0" applyProtection="0"/>
    <xf numFmtId="175" fontId="45" fillId="0" borderId="0" applyFont="0" applyFill="0" applyBorder="0" applyAlignment="0" applyProtection="0"/>
    <xf numFmtId="0" fontId="55" fillId="0" borderId="0" applyFill="0" applyBorder="0" applyProtection="0">
      <alignment vertical="center"/>
    </xf>
    <xf numFmtId="0" fontId="45" fillId="0" borderId="0"/>
    <xf numFmtId="14" fontId="56" fillId="0" borderId="0" applyFont="0" applyBorder="0">
      <alignment vertical="top"/>
    </xf>
    <xf numFmtId="176" fontId="2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71" fontId="10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7" borderId="0" applyNumberFormat="0" applyBorder="0" applyAlignment="0" applyProtection="0"/>
    <xf numFmtId="0" fontId="60" fillId="0" borderId="11" applyNumberFormat="0" applyFill="0" applyAlignment="0" applyProtection="0"/>
    <xf numFmtId="0" fontId="61" fillId="0" borderId="12" applyNumberFormat="0" applyFill="0" applyAlignment="0" applyProtection="0"/>
    <xf numFmtId="0" fontId="62" fillId="0" borderId="13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10" borderId="9" applyNumberFormat="0" applyAlignment="0" applyProtection="0"/>
    <xf numFmtId="0" fontId="65" fillId="0" borderId="14" applyNumberFormat="0" applyFill="0" applyAlignment="0" applyProtection="0"/>
    <xf numFmtId="177" fontId="66" fillId="0" borderId="0" applyProtection="0">
      <alignment horizontal="justify" vertical="top"/>
      <protection locked="0"/>
    </xf>
    <xf numFmtId="0" fontId="67" fillId="25" borderId="0" applyNumberFormat="0" applyBorder="0" applyAlignment="0" applyProtection="0"/>
    <xf numFmtId="0" fontId="68" fillId="0" borderId="0" applyNumberFormat="0" applyFill="0" applyBorder="0" applyAlignment="0" applyProtection="0"/>
    <xf numFmtId="0" fontId="43" fillId="0" borderId="0"/>
    <xf numFmtId="0" fontId="69" fillId="0" borderId="0"/>
    <xf numFmtId="0" fontId="70" fillId="0" borderId="0"/>
    <xf numFmtId="0" fontId="55" fillId="0" borderId="0" applyFill="0" applyBorder="0" applyProtection="0">
      <alignment vertical="center"/>
    </xf>
    <xf numFmtId="0" fontId="45" fillId="26" borderId="15" applyNumberFormat="0" applyFont="0" applyAlignment="0" applyProtection="0"/>
    <xf numFmtId="0" fontId="71" fillId="23" borderId="16" applyNumberFormat="0" applyAlignment="0" applyProtection="0"/>
    <xf numFmtId="0" fontId="55" fillId="0" borderId="0" applyFill="0" applyBorder="0" applyProtection="0">
      <alignment vertical="center"/>
    </xf>
    <xf numFmtId="0" fontId="72" fillId="0" borderId="0" applyNumberFormat="0">
      <alignment horizontal="left"/>
    </xf>
    <xf numFmtId="0" fontId="73" fillId="0" borderId="0" applyNumberFormat="0" applyFill="0" applyBorder="0" applyAlignment="0" applyProtection="0"/>
    <xf numFmtId="0" fontId="74" fillId="0" borderId="17" applyNumberFormat="0" applyFill="0" applyAlignment="0" applyProtection="0"/>
    <xf numFmtId="0" fontId="75" fillId="0" borderId="0" applyNumberFormat="0" applyFill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2" borderId="0" applyNumberFormat="0" applyBorder="0" applyAlignment="0" applyProtection="0"/>
    <xf numFmtId="178" fontId="76" fillId="0" borderId="18">
      <protection locked="0"/>
    </xf>
    <xf numFmtId="0" fontId="64" fillId="10" borderId="9" applyNumberFormat="0" applyAlignment="0" applyProtection="0"/>
    <xf numFmtId="0" fontId="71" fillId="23" borderId="16" applyNumberFormat="0" applyAlignment="0" applyProtection="0"/>
    <xf numFmtId="0" fontId="52" fillId="23" borderId="9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78" fillId="0" borderId="0" applyBorder="0">
      <alignment horizontal="center" vertical="center" wrapText="1"/>
    </xf>
    <xf numFmtId="0" fontId="60" fillId="0" borderId="11" applyNumberFormat="0" applyFill="0" applyAlignment="0" applyProtection="0"/>
    <xf numFmtId="0" fontId="61" fillId="0" borderId="12" applyNumberFormat="0" applyFill="0" applyAlignment="0" applyProtection="0"/>
    <xf numFmtId="0" fontId="62" fillId="0" borderId="13" applyNumberFormat="0" applyFill="0" applyAlignment="0" applyProtection="0"/>
    <xf numFmtId="0" fontId="62" fillId="0" borderId="0" applyNumberFormat="0" applyFill="0" applyBorder="0" applyAlignment="0" applyProtection="0"/>
    <xf numFmtId="0" fontId="79" fillId="0" borderId="19" applyBorder="0">
      <alignment horizontal="center" vertical="center" wrapText="1"/>
    </xf>
    <xf numFmtId="0" fontId="79" fillId="0" borderId="19" applyBorder="0">
      <alignment horizontal="center" vertical="center" wrapText="1"/>
    </xf>
    <xf numFmtId="178" fontId="80" fillId="27" borderId="18"/>
    <xf numFmtId="4" fontId="81" fillId="28" borderId="20" applyBorder="0">
      <alignment horizontal="right"/>
    </xf>
    <xf numFmtId="0" fontId="74" fillId="0" borderId="17" applyNumberFormat="0" applyFill="0" applyAlignment="0" applyProtection="0"/>
    <xf numFmtId="4" fontId="45" fillId="0" borderId="0" applyBorder="0">
      <alignment horizontal="right" vertical="top" wrapText="1"/>
    </xf>
    <xf numFmtId="0" fontId="53" fillId="24" borderId="10" applyNumberFormat="0" applyAlignment="0" applyProtection="0"/>
    <xf numFmtId="0" fontId="82" fillId="0" borderId="21">
      <alignment horizontal="center" wrapText="1"/>
    </xf>
    <xf numFmtId="0" fontId="83" fillId="0" borderId="0">
      <alignment horizontal="center" vertical="top" wrapText="1"/>
    </xf>
    <xf numFmtId="0" fontId="84" fillId="0" borderId="0">
      <alignment horizontal="center" vertical="center" wrapText="1"/>
    </xf>
    <xf numFmtId="0" fontId="68" fillId="29" borderId="0" applyFill="0">
      <alignment wrapText="1"/>
    </xf>
    <xf numFmtId="0" fontId="73" fillId="0" borderId="0" applyNumberFormat="0" applyFill="0" applyBorder="0" applyAlignment="0" applyProtection="0"/>
    <xf numFmtId="0" fontId="67" fillId="25" borderId="0" applyNumberFormat="0" applyBorder="0" applyAlignment="0" applyProtection="0"/>
    <xf numFmtId="179" fontId="76" fillId="0" borderId="0" applyFont="0" applyProtection="0">
      <alignment horizontal="right" vertical="center" wrapText="1"/>
      <protection locked="0"/>
    </xf>
    <xf numFmtId="0" fontId="85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45" fillId="0" borderId="0"/>
    <xf numFmtId="0" fontId="10" fillId="0" borderId="0"/>
    <xf numFmtId="0" fontId="49" fillId="0" borderId="0"/>
    <xf numFmtId="0" fontId="45" fillId="0" borderId="0"/>
    <xf numFmtId="0" fontId="8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9" fontId="81" fillId="0" borderId="0" applyBorder="0">
      <alignment vertical="top"/>
    </xf>
    <xf numFmtId="0" fontId="10" fillId="0" borderId="0"/>
    <xf numFmtId="0" fontId="87" fillId="0" borderId="0"/>
    <xf numFmtId="0" fontId="1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46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88" fillId="0" borderId="0">
      <alignment horizontal="left"/>
    </xf>
    <xf numFmtId="0" fontId="49" fillId="0" borderId="0"/>
    <xf numFmtId="0" fontId="10" fillId="0" borderId="0"/>
    <xf numFmtId="0" fontId="10" fillId="0" borderId="0"/>
    <xf numFmtId="0" fontId="90" fillId="0" borderId="0"/>
    <xf numFmtId="0" fontId="10" fillId="0" borderId="0"/>
    <xf numFmtId="0" fontId="91" fillId="0" borderId="0">
      <alignment vertical="top" wrapText="1"/>
    </xf>
    <xf numFmtId="0" fontId="51" fillId="6" borderId="0" applyNumberFormat="0" applyBorder="0" applyAlignment="0" applyProtection="0"/>
    <xf numFmtId="168" fontId="92" fillId="28" borderId="22" applyNumberFormat="0" applyBorder="0" applyAlignment="0">
      <alignment vertical="center"/>
      <protection locked="0"/>
    </xf>
    <xf numFmtId="0" fontId="57" fillId="0" borderId="0" applyNumberFormat="0" applyFill="0" applyBorder="0" applyAlignment="0" applyProtection="0"/>
    <xf numFmtId="0" fontId="49" fillId="26" borderId="1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65" fillId="0" borderId="14" applyNumberFormat="0" applyFill="0" applyAlignment="0" applyProtection="0"/>
    <xf numFmtId="0" fontId="43" fillId="0" borderId="0"/>
    <xf numFmtId="0" fontId="75" fillId="0" borderId="0" applyNumberFormat="0" applyFill="0" applyBorder="0" applyAlignment="0" applyProtection="0"/>
    <xf numFmtId="49" fontId="68" fillId="0" borderId="0">
      <alignment horizontal="center"/>
    </xf>
    <xf numFmtId="0" fontId="82" fillId="0" borderId="0">
      <alignment horizontal="center"/>
    </xf>
    <xf numFmtId="41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81" fillId="29" borderId="0" applyBorder="0">
      <alignment horizontal="right"/>
    </xf>
    <xf numFmtId="4" fontId="81" fillId="29" borderId="0" applyBorder="0">
      <alignment horizontal="right"/>
    </xf>
    <xf numFmtId="4" fontId="81" fillId="29" borderId="0" applyBorder="0">
      <alignment horizontal="right"/>
    </xf>
    <xf numFmtId="4" fontId="81" fillId="29" borderId="23" applyBorder="0">
      <alignment horizontal="right"/>
    </xf>
    <xf numFmtId="4" fontId="81" fillId="30" borderId="23" applyBorder="0">
      <alignment horizontal="right"/>
    </xf>
    <xf numFmtId="4" fontId="81" fillId="30" borderId="23" applyBorder="0">
      <alignment horizontal="right"/>
    </xf>
    <xf numFmtId="4" fontId="81" fillId="29" borderId="23" applyBorder="0">
      <alignment horizontal="right"/>
    </xf>
    <xf numFmtId="4" fontId="81" fillId="29" borderId="23" applyBorder="0">
      <alignment horizontal="right"/>
    </xf>
    <xf numFmtId="4" fontId="81" fillId="29" borderId="20" applyFont="0" applyBorder="0">
      <alignment horizontal="right"/>
    </xf>
    <xf numFmtId="4" fontId="94" fillId="0" borderId="0">
      <alignment horizontal="right" vertical="top"/>
    </xf>
    <xf numFmtId="0" fontId="59" fillId="7" borderId="0" applyNumberFormat="0" applyBorder="0" applyAlignment="0" applyProtection="0"/>
    <xf numFmtId="44" fontId="47" fillId="0" borderId="0">
      <protection locked="0"/>
    </xf>
    <xf numFmtId="0" fontId="95" fillId="0" borderId="0"/>
    <xf numFmtId="0" fontId="10" fillId="0" borderId="0"/>
    <xf numFmtId="0" fontId="10" fillId="0" borderId="0"/>
  </cellStyleXfs>
  <cellXfs count="3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0" borderId="0" xfId="0" applyFont="1" applyBorder="1"/>
    <xf numFmtId="0" fontId="11" fillId="0" borderId="0" xfId="1" applyFont="1" applyBorder="1"/>
    <xf numFmtId="0" fontId="10" fillId="0" borderId="0" xfId="1" applyBorder="1"/>
    <xf numFmtId="0" fontId="11" fillId="0" borderId="0" xfId="2" applyFont="1" applyBorder="1"/>
    <xf numFmtId="0" fontId="7" fillId="0" borderId="0" xfId="0" applyFont="1" applyBorder="1" applyAlignment="1">
      <alignment horizontal="right"/>
    </xf>
    <xf numFmtId="0" fontId="13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 wrapText="1"/>
    </xf>
    <xf numFmtId="0" fontId="12" fillId="0" borderId="0" xfId="3" applyBorder="1" applyAlignment="1">
      <alignment horizontal="center" vertical="center" wrapText="1"/>
    </xf>
    <xf numFmtId="0" fontId="10" fillId="0" borderId="0" xfId="2" applyFill="1" applyAlignment="1">
      <alignment horizontal="right"/>
    </xf>
    <xf numFmtId="0" fontId="0" fillId="0" borderId="0" xfId="0" applyAlignment="1">
      <alignment horizontal="right"/>
    </xf>
    <xf numFmtId="2" fontId="11" fillId="0" borderId="0" xfId="2" applyNumberFormat="1" applyFont="1" applyBorder="1"/>
    <xf numFmtId="165" fontId="11" fillId="0" borderId="0" xfId="2" applyNumberFormat="1" applyFont="1" applyBorder="1"/>
    <xf numFmtId="0" fontId="13" fillId="0" borderId="0" xfId="3" applyFont="1" applyBorder="1"/>
    <xf numFmtId="4" fontId="13" fillId="0" borderId="0" xfId="3" applyNumberFormat="1" applyFont="1" applyBorder="1"/>
    <xf numFmtId="4" fontId="12" fillId="0" borderId="0" xfId="3" applyNumberFormat="1" applyBorder="1"/>
    <xf numFmtId="4" fontId="3" fillId="0" borderId="0" xfId="3" applyNumberFormat="1" applyFont="1" applyBorder="1"/>
    <xf numFmtId="4" fontId="2" fillId="0" borderId="0" xfId="3" applyNumberFormat="1" applyFont="1" applyBorder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4" fontId="15" fillId="0" borderId="0" xfId="3" applyNumberFormat="1" applyFont="1" applyBorder="1"/>
    <xf numFmtId="0" fontId="0" fillId="0" borderId="0" xfId="0" applyAlignment="1">
      <alignment vertical="center"/>
    </xf>
    <xf numFmtId="0" fontId="16" fillId="0" borderId="0" xfId="0" applyFont="1" applyBorder="1" applyAlignment="1">
      <alignment horizontal="justify" vertical="center" wrapText="1"/>
    </xf>
    <xf numFmtId="0" fontId="17" fillId="0" borderId="0" xfId="0" applyFont="1"/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3" applyFont="1" applyBorder="1" applyAlignment="1"/>
    <xf numFmtId="0" fontId="17" fillId="0" borderId="1" xfId="0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20" fillId="0" borderId="0" xfId="0" applyFont="1" applyBorder="1"/>
    <xf numFmtId="0" fontId="17" fillId="0" borderId="1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0" fillId="0" borderId="0" xfId="0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top" wrapText="1"/>
    </xf>
    <xf numFmtId="3" fontId="7" fillId="0" borderId="0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26" fillId="0" borderId="0" xfId="2" applyNumberFormat="1" applyFont="1" applyFill="1" applyBorder="1" applyAlignment="1">
      <alignment horizontal="center" vertical="center" wrapText="1"/>
    </xf>
    <xf numFmtId="167" fontId="18" fillId="0" borderId="0" xfId="2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167" fontId="27" fillId="0" borderId="1" xfId="0" applyNumberFormat="1" applyFont="1" applyFill="1" applyBorder="1" applyAlignment="1">
      <alignment horizontal="center" vertical="center"/>
    </xf>
    <xf numFmtId="4" fontId="28" fillId="0" borderId="0" xfId="2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67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167" fontId="24" fillId="0" borderId="0" xfId="2" applyNumberFormat="1" applyFont="1" applyFill="1" applyBorder="1" applyAlignment="1">
      <alignment horizontal="center" vertical="center" wrapText="1"/>
    </xf>
    <xf numFmtId="4" fontId="13" fillId="0" borderId="0" xfId="3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Fill="1" applyBorder="1" applyAlignment="1">
      <alignment horizontal="center" vertical="center"/>
    </xf>
    <xf numFmtId="167" fontId="24" fillId="0" borderId="3" xfId="2" applyNumberFormat="1" applyFont="1" applyFill="1" applyBorder="1" applyAlignment="1">
      <alignment horizontal="center" vertical="center" wrapText="1"/>
    </xf>
    <xf numFmtId="167" fontId="24" fillId="0" borderId="4" xfId="2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4" fontId="15" fillId="0" borderId="0" xfId="3" applyNumberFormat="1" applyFont="1" applyBorder="1" applyAlignment="1">
      <alignment horizontal="center" vertical="center"/>
    </xf>
    <xf numFmtId="4" fontId="3" fillId="0" borderId="0" xfId="3" applyNumberFormat="1" applyFont="1" applyBorder="1" applyAlignment="1">
      <alignment horizontal="center" vertical="center"/>
    </xf>
    <xf numFmtId="167" fontId="21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7" fontId="2" fillId="0" borderId="0" xfId="3" applyNumberFormat="1" applyFont="1" applyBorder="1"/>
    <xf numFmtId="0" fontId="17" fillId="0" borderId="1" xfId="0" applyFont="1" applyFill="1" applyBorder="1" applyAlignment="1">
      <alignment horizontal="center" vertical="center"/>
    </xf>
    <xf numFmtId="166" fontId="25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7" fontId="7" fillId="3" borderId="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4" fontId="13" fillId="3" borderId="0" xfId="3" applyNumberFormat="1" applyFont="1" applyFill="1" applyBorder="1" applyAlignment="1">
      <alignment horizontal="center" vertical="center"/>
    </xf>
    <xf numFmtId="4" fontId="12" fillId="3" borderId="0" xfId="3" applyNumberFormat="1" applyFill="1" applyBorder="1"/>
    <xf numFmtId="4" fontId="2" fillId="3" borderId="0" xfId="3" applyNumberFormat="1" applyFont="1" applyFill="1" applyBorder="1"/>
    <xf numFmtId="168" fontId="17" fillId="0" borderId="1" xfId="0" applyNumberFormat="1" applyFont="1" applyFill="1" applyBorder="1" applyAlignment="1">
      <alignment horizontal="center" vertical="center"/>
    </xf>
    <xf numFmtId="166" fontId="17" fillId="0" borderId="2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3" fontId="27" fillId="0" borderId="2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32" fillId="0" borderId="1" xfId="2" applyFont="1" applyFill="1" applyBorder="1" applyAlignment="1">
      <alignment horizontal="left" wrapText="1"/>
    </xf>
    <xf numFmtId="3" fontId="31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" fontId="13" fillId="0" borderId="0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4" fontId="12" fillId="0" borderId="0" xfId="3" applyNumberFormat="1" applyFill="1" applyBorder="1"/>
    <xf numFmtId="4" fontId="2" fillId="0" borderId="0" xfId="3" applyNumberFormat="1" applyFont="1" applyFill="1" applyBorder="1"/>
    <xf numFmtId="0" fontId="6" fillId="0" borderId="1" xfId="0" applyFont="1" applyFill="1" applyBorder="1" applyAlignment="1">
      <alignment vertical="center" wrapText="1"/>
    </xf>
    <xf numFmtId="1" fontId="31" fillId="0" borderId="1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67" fontId="16" fillId="0" borderId="0" xfId="0" applyNumberFormat="1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0" fontId="7" fillId="0" borderId="0" xfId="0" applyFont="1" applyFill="1"/>
    <xf numFmtId="0" fontId="14" fillId="0" borderId="0" xfId="0" applyFont="1" applyFill="1" applyBorder="1" applyAlignment="1">
      <alignment horizontal="left" vertical="center"/>
    </xf>
    <xf numFmtId="0" fontId="22" fillId="0" borderId="5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2" fillId="0" borderId="0" xfId="0" applyFont="1"/>
    <xf numFmtId="0" fontId="16" fillId="0" borderId="0" xfId="0" applyFont="1" applyBorder="1" applyAlignment="1">
      <alignment horizontal="right" vertical="center" wrapText="1"/>
    </xf>
    <xf numFmtId="1" fontId="16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3" fontId="8" fillId="0" borderId="1" xfId="0" applyNumberFormat="1" applyFont="1" applyBorder="1"/>
    <xf numFmtId="169" fontId="7" fillId="0" borderId="0" xfId="0" applyNumberFormat="1" applyFont="1" applyFill="1"/>
    <xf numFmtId="0" fontId="6" fillId="0" borderId="0" xfId="0" applyFont="1"/>
    <xf numFmtId="0" fontId="4" fillId="0" borderId="0" xfId="4" applyFont="1" applyFill="1" applyBorder="1" applyAlignment="1">
      <alignment vertical="distributed" wrapText="1"/>
    </xf>
    <xf numFmtId="3" fontId="14" fillId="0" borderId="1" xfId="0" applyNumberFormat="1" applyFont="1" applyBorder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21" fillId="0" borderId="1" xfId="0" applyFont="1" applyFill="1" applyBorder="1" applyAlignment="1">
      <alignment horizontal="center" vertical="center"/>
    </xf>
    <xf numFmtId="3" fontId="21" fillId="0" borderId="1" xfId="0" applyNumberFormat="1" applyFont="1" applyBorder="1"/>
    <xf numFmtId="0" fontId="4" fillId="0" borderId="0" xfId="0" applyFont="1"/>
    <xf numFmtId="3" fontId="0" fillId="0" borderId="0" xfId="0" applyNumberFormat="1" applyBorder="1"/>
    <xf numFmtId="3" fontId="35" fillId="0" borderId="1" xfId="0" applyNumberFormat="1" applyFont="1" applyBorder="1"/>
    <xf numFmtId="3" fontId="16" fillId="0" borderId="0" xfId="0" applyNumberFormat="1" applyFont="1" applyBorder="1"/>
    <xf numFmtId="170" fontId="0" fillId="0" borderId="0" xfId="0" applyNumberFormat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3" fontId="36" fillId="0" borderId="0" xfId="0" applyNumberFormat="1" applyFont="1" applyBorder="1"/>
    <xf numFmtId="3" fontId="6" fillId="0" borderId="0" xfId="0" applyNumberFormat="1" applyFont="1" applyBorder="1"/>
    <xf numFmtId="0" fontId="37" fillId="0" borderId="0" xfId="0" applyFont="1" applyFill="1" applyBorder="1" applyAlignment="1">
      <alignment horizontal="center" vertical="center"/>
    </xf>
    <xf numFmtId="3" fontId="38" fillId="0" borderId="0" xfId="0" applyNumberFormat="1" applyFont="1" applyBorder="1"/>
    <xf numFmtId="0" fontId="39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3" fontId="42" fillId="0" borderId="0" xfId="0" applyNumberFormat="1" applyFont="1" applyBorder="1"/>
    <xf numFmtId="3" fontId="0" fillId="0" borderId="0" xfId="0" applyNumberFormat="1"/>
    <xf numFmtId="0" fontId="10" fillId="0" borderId="0" xfId="2"/>
    <xf numFmtId="0" fontId="4" fillId="0" borderId="0" xfId="0" applyFont="1" applyAlignment="1">
      <alignment horizontal="right"/>
    </xf>
    <xf numFmtId="0" fontId="11" fillId="0" borderId="0" xfId="2" applyFont="1"/>
    <xf numFmtId="0" fontId="96" fillId="0" borderId="0" xfId="2" applyFont="1"/>
    <xf numFmtId="0" fontId="4" fillId="0" borderId="0" xfId="0" applyFont="1" applyAlignment="1">
      <alignment horizontal="right" vertical="center" wrapText="1"/>
    </xf>
    <xf numFmtId="0" fontId="10" fillId="0" borderId="0" xfId="2" applyAlignment="1">
      <alignment horizontal="center" wrapText="1"/>
    </xf>
    <xf numFmtId="0" fontId="97" fillId="0" borderId="0" xfId="2" applyFont="1"/>
    <xf numFmtId="0" fontId="98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0" fillId="0" borderId="0" xfId="2" applyAlignment="1">
      <alignment horizontal="center" vertical="center" wrapText="1"/>
    </xf>
    <xf numFmtId="0" fontId="99" fillId="0" borderId="20" xfId="2" applyFont="1" applyBorder="1" applyAlignment="1">
      <alignment horizontal="center" vertical="center" wrapText="1"/>
    </xf>
    <xf numFmtId="0" fontId="100" fillId="0" borderId="20" xfId="0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98" fillId="0" borderId="20" xfId="2" applyFont="1" applyBorder="1" applyAlignment="1">
      <alignment horizontal="center"/>
    </xf>
    <xf numFmtId="49" fontId="99" fillId="2" borderId="20" xfId="2" applyNumberFormat="1" applyFont="1" applyFill="1" applyBorder="1" applyAlignment="1">
      <alignment horizontal="center" vertical="center" wrapText="1"/>
    </xf>
    <xf numFmtId="0" fontId="99" fillId="2" borderId="20" xfId="2" applyFont="1" applyFill="1" applyBorder="1" applyAlignment="1">
      <alignment horizontal="left" vertical="center" wrapText="1"/>
    </xf>
    <xf numFmtId="0" fontId="101" fillId="2" borderId="20" xfId="2" applyFont="1" applyFill="1" applyBorder="1" applyAlignment="1">
      <alignment horizontal="center" vertical="center" wrapText="1"/>
    </xf>
    <xf numFmtId="3" fontId="101" fillId="2" borderId="20" xfId="2" applyNumberFormat="1" applyFont="1" applyFill="1" applyBorder="1" applyAlignment="1">
      <alignment horizontal="center" vertical="center" wrapText="1"/>
    </xf>
    <xf numFmtId="49" fontId="99" fillId="0" borderId="20" xfId="2" applyNumberFormat="1" applyFont="1" applyFill="1" applyBorder="1" applyAlignment="1">
      <alignment horizontal="center" vertical="center" wrapText="1"/>
    </xf>
    <xf numFmtId="0" fontId="100" fillId="0" borderId="20" xfId="0" applyFont="1" applyFill="1" applyBorder="1" applyAlignment="1">
      <alignment horizontal="left" vertical="center" wrapText="1"/>
    </xf>
    <xf numFmtId="3" fontId="16" fillId="0" borderId="20" xfId="2" applyNumberFormat="1" applyFont="1" applyFill="1" applyBorder="1" applyAlignment="1">
      <alignment horizontal="center" vertical="center" wrapText="1"/>
    </xf>
    <xf numFmtId="4" fontId="16" fillId="0" borderId="20" xfId="2" applyNumberFormat="1" applyFont="1" applyFill="1" applyBorder="1" applyAlignment="1">
      <alignment horizontal="center" vertical="center" wrapText="1"/>
    </xf>
    <xf numFmtId="0" fontId="11" fillId="3" borderId="0" xfId="2" applyFont="1" applyFill="1"/>
    <xf numFmtId="0" fontId="10" fillId="3" borderId="0" xfId="2" applyFill="1"/>
    <xf numFmtId="49" fontId="102" fillId="0" borderId="20" xfId="2" applyNumberFormat="1" applyFont="1" applyBorder="1" applyAlignment="1">
      <alignment horizontal="center" vertical="center" wrapText="1"/>
    </xf>
    <xf numFmtId="0" fontId="102" fillId="0" borderId="20" xfId="0" applyFont="1" applyBorder="1" applyAlignment="1">
      <alignment horizontal="left" wrapText="1"/>
    </xf>
    <xf numFmtId="3" fontId="25" fillId="0" borderId="20" xfId="2" applyNumberFormat="1" applyFont="1" applyFill="1" applyBorder="1" applyAlignment="1">
      <alignment horizontal="center" vertical="center" wrapText="1"/>
    </xf>
    <xf numFmtId="165" fontId="25" fillId="0" borderId="20" xfId="2" applyNumberFormat="1" applyFont="1" applyFill="1" applyBorder="1" applyAlignment="1">
      <alignment horizontal="center" vertical="center" wrapText="1"/>
    </xf>
    <xf numFmtId="49" fontId="103" fillId="4" borderId="20" xfId="0" applyNumberFormat="1" applyFont="1" applyFill="1" applyBorder="1" applyAlignment="1">
      <alignment horizontal="center" vertical="center"/>
    </xf>
    <xf numFmtId="0" fontId="103" fillId="4" borderId="20" xfId="0" applyFont="1" applyFill="1" applyBorder="1" applyAlignment="1">
      <alignment horizontal="left" vertical="center" wrapText="1"/>
    </xf>
    <xf numFmtId="3" fontId="27" fillId="4" borderId="20" xfId="2" applyNumberFormat="1" applyFont="1" applyFill="1" applyBorder="1" applyAlignment="1">
      <alignment horizontal="center" vertical="center" wrapText="1"/>
    </xf>
    <xf numFmtId="165" fontId="27" fillId="4" borderId="20" xfId="2" applyNumberFormat="1" applyFont="1" applyFill="1" applyBorder="1" applyAlignment="1">
      <alignment horizontal="center" vertical="center" wrapText="1"/>
    </xf>
    <xf numFmtId="1" fontId="27" fillId="4" borderId="20" xfId="2" applyNumberFormat="1" applyFont="1" applyFill="1" applyBorder="1" applyAlignment="1">
      <alignment horizontal="center" vertical="center" wrapText="1"/>
    </xf>
    <xf numFmtId="49" fontId="98" fillId="0" borderId="20" xfId="2" applyNumberFormat="1" applyFont="1" applyFill="1" applyBorder="1" applyAlignment="1">
      <alignment horizontal="center" vertical="center" wrapText="1"/>
    </xf>
    <xf numFmtId="0" fontId="82" fillId="0" borderId="20" xfId="0" applyFont="1" applyFill="1" applyBorder="1" applyAlignment="1">
      <alignment horizontal="left" wrapText="1"/>
    </xf>
    <xf numFmtId="3" fontId="17" fillId="0" borderId="20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1" fontId="17" fillId="0" borderId="20" xfId="2" applyNumberFormat="1" applyFont="1" applyFill="1" applyBorder="1" applyAlignment="1">
      <alignment horizontal="center" vertical="center" wrapText="1"/>
    </xf>
    <xf numFmtId="4" fontId="17" fillId="0" borderId="20" xfId="2" applyNumberFormat="1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center" vertical="center"/>
    </xf>
    <xf numFmtId="4" fontId="11" fillId="0" borderId="0" xfId="2" applyNumberFormat="1" applyFont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1" fontId="25" fillId="0" borderId="20" xfId="2" applyNumberFormat="1" applyFont="1" applyFill="1" applyBorder="1" applyAlignment="1">
      <alignment horizontal="center" vertical="center" wrapText="1"/>
    </xf>
    <xf numFmtId="49" fontId="102" fillId="0" borderId="20" xfId="2" applyNumberFormat="1" applyFont="1" applyFill="1" applyBorder="1" applyAlignment="1">
      <alignment horizontal="center" vertical="center" wrapText="1"/>
    </xf>
    <xf numFmtId="167" fontId="17" fillId="0" borderId="20" xfId="2" applyNumberFormat="1" applyFont="1" applyFill="1" applyBorder="1" applyAlignment="1">
      <alignment horizontal="center" vertical="center" wrapText="1"/>
    </xf>
    <xf numFmtId="165" fontId="16" fillId="0" borderId="20" xfId="2" applyNumberFormat="1" applyFont="1" applyFill="1" applyBorder="1" applyAlignment="1">
      <alignment horizontal="center" vertical="center" wrapText="1"/>
    </xf>
    <xf numFmtId="4" fontId="11" fillId="3" borderId="0" xfId="2" applyNumberFormat="1" applyFont="1" applyFill="1" applyAlignment="1">
      <alignment horizontal="center" vertical="center"/>
    </xf>
    <xf numFmtId="49" fontId="102" fillId="4" borderId="20" xfId="2" applyNumberFormat="1" applyFont="1" applyFill="1" applyBorder="1" applyAlignment="1">
      <alignment horizontal="center" vertical="center" wrapText="1"/>
    </xf>
    <xf numFmtId="0" fontId="102" fillId="4" borderId="20" xfId="0" applyFont="1" applyFill="1" applyBorder="1" applyAlignment="1">
      <alignment horizontal="left" wrapText="1"/>
    </xf>
    <xf numFmtId="3" fontId="25" fillId="4" borderId="20" xfId="2" applyNumberFormat="1" applyFont="1" applyFill="1" applyBorder="1" applyAlignment="1">
      <alignment horizontal="center" vertical="center" wrapText="1"/>
    </xf>
    <xf numFmtId="165" fontId="25" fillId="4" borderId="20" xfId="2" applyNumberFormat="1" applyFont="1" applyFill="1" applyBorder="1" applyAlignment="1">
      <alignment horizontal="center" vertical="center" wrapText="1"/>
    </xf>
    <xf numFmtId="0" fontId="10" fillId="0" borderId="0" xfId="2" applyFont="1"/>
    <xf numFmtId="2" fontId="17" fillId="0" borderId="20" xfId="2" applyNumberFormat="1" applyFont="1" applyFill="1" applyBorder="1" applyAlignment="1">
      <alignment horizontal="center" vertical="center" wrapText="1"/>
    </xf>
    <xf numFmtId="0" fontId="100" fillId="2" borderId="20" xfId="0" applyFont="1" applyFill="1" applyBorder="1" applyAlignment="1">
      <alignment horizontal="center" vertical="center"/>
    </xf>
    <xf numFmtId="0" fontId="100" fillId="2" borderId="20" xfId="0" applyFont="1" applyFill="1" applyBorder="1" applyAlignment="1">
      <alignment horizontal="left" vertical="center" wrapText="1"/>
    </xf>
    <xf numFmtId="4" fontId="27" fillId="2" borderId="20" xfId="2" applyNumberFormat="1" applyFont="1" applyFill="1" applyBorder="1" applyAlignment="1">
      <alignment horizontal="center" vertical="center" wrapText="1"/>
    </xf>
    <xf numFmtId="1" fontId="27" fillId="2" borderId="20" xfId="2" applyNumberFormat="1" applyFont="1" applyFill="1" applyBorder="1" applyAlignment="1">
      <alignment horizontal="center" vertical="center" wrapText="1"/>
    </xf>
    <xf numFmtId="3" fontId="27" fillId="2" borderId="20" xfId="2" applyNumberFormat="1" applyFont="1" applyFill="1" applyBorder="1" applyAlignment="1">
      <alignment horizontal="center" vertical="center" wrapText="1"/>
    </xf>
    <xf numFmtId="4" fontId="27" fillId="0" borderId="20" xfId="2" applyNumberFormat="1" applyFont="1" applyFill="1" applyBorder="1" applyAlignment="1">
      <alignment horizontal="center" vertical="center" wrapText="1"/>
    </xf>
    <xf numFmtId="1" fontId="27" fillId="0" borderId="20" xfId="2" applyNumberFormat="1" applyFont="1" applyFill="1" applyBorder="1" applyAlignment="1">
      <alignment horizontal="center" vertical="center" wrapText="1"/>
    </xf>
    <xf numFmtId="3" fontId="27" fillId="0" borderId="20" xfId="2" applyNumberFormat="1" applyFont="1" applyFill="1" applyBorder="1" applyAlignment="1">
      <alignment horizontal="center" vertical="center" wrapText="1"/>
    </xf>
    <xf numFmtId="0" fontId="100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1" fontId="16" fillId="4" borderId="20" xfId="0" applyNumberFormat="1" applyFont="1" applyFill="1" applyBorder="1" applyAlignment="1">
      <alignment horizontal="center" vertical="center"/>
    </xf>
    <xf numFmtId="1" fontId="27" fillId="4" borderId="20" xfId="0" applyNumberFormat="1" applyFont="1" applyFill="1" applyBorder="1" applyAlignment="1">
      <alignment horizontal="center" vertical="center"/>
    </xf>
    <xf numFmtId="3" fontId="27" fillId="4" borderId="20" xfId="0" applyNumberFormat="1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 wrapText="1"/>
    </xf>
    <xf numFmtId="2" fontId="16" fillId="0" borderId="20" xfId="2" applyNumberFormat="1" applyFont="1" applyFill="1" applyBorder="1" applyAlignment="1">
      <alignment horizontal="center" vertical="center" wrapText="1"/>
    </xf>
    <xf numFmtId="1" fontId="103" fillId="4" borderId="20" xfId="0" applyNumberFormat="1" applyFont="1" applyFill="1" applyBorder="1" applyAlignment="1">
      <alignment horizontal="center" vertical="center"/>
    </xf>
    <xf numFmtId="4" fontId="82" fillId="0" borderId="20" xfId="2" applyNumberFormat="1" applyFont="1" applyFill="1" applyBorder="1" applyAlignment="1">
      <alignment horizontal="center" vertical="center" wrapText="1"/>
    </xf>
    <xf numFmtId="0" fontId="82" fillId="0" borderId="20" xfId="2" applyFont="1" applyFill="1" applyBorder="1" applyAlignment="1">
      <alignment horizontal="center" vertical="center" wrapText="1"/>
    </xf>
    <xf numFmtId="1" fontId="82" fillId="0" borderId="20" xfId="2" applyNumberFormat="1" applyFont="1" applyFill="1" applyBorder="1" applyAlignment="1">
      <alignment horizontal="center" vertical="center" wrapText="1"/>
    </xf>
    <xf numFmtId="3" fontId="82" fillId="0" borderId="20" xfId="2" applyNumberFormat="1" applyFont="1" applyFill="1" applyBorder="1" applyAlignment="1">
      <alignment horizontal="center" vertical="center" wrapText="1"/>
    </xf>
    <xf numFmtId="1" fontId="100" fillId="2" borderId="20" xfId="0" applyNumberFormat="1" applyFont="1" applyFill="1" applyBorder="1" applyAlignment="1">
      <alignment horizontal="center" vertical="center"/>
    </xf>
    <xf numFmtId="3" fontId="100" fillId="2" borderId="20" xfId="0" applyNumberFormat="1" applyFont="1" applyFill="1" applyBorder="1" applyAlignment="1">
      <alignment horizontal="center" vertical="center"/>
    </xf>
    <xf numFmtId="3" fontId="100" fillId="4" borderId="20" xfId="0" applyNumberFormat="1" applyFont="1" applyFill="1" applyBorder="1" applyAlignment="1">
      <alignment horizontal="center" vertical="center"/>
    </xf>
    <xf numFmtId="3" fontId="103" fillId="4" borderId="20" xfId="0" applyNumberFormat="1" applyFont="1" applyFill="1" applyBorder="1" applyAlignment="1">
      <alignment horizontal="center" vertical="center"/>
    </xf>
    <xf numFmtId="1" fontId="100" fillId="4" borderId="20" xfId="0" applyNumberFormat="1" applyFont="1" applyFill="1" applyBorder="1" applyAlignment="1">
      <alignment horizontal="center" vertical="center"/>
    </xf>
    <xf numFmtId="165" fontId="82" fillId="4" borderId="20" xfId="2" applyNumberFormat="1" applyFont="1" applyFill="1" applyBorder="1" applyAlignment="1">
      <alignment horizontal="center" vertical="center" wrapText="1"/>
    </xf>
    <xf numFmtId="4" fontId="82" fillId="4" borderId="20" xfId="2" applyNumberFormat="1" applyFont="1" applyFill="1" applyBorder="1" applyAlignment="1">
      <alignment horizontal="center" vertical="center" wrapText="1"/>
    </xf>
    <xf numFmtId="0" fontId="103" fillId="2" borderId="20" xfId="0" applyFont="1" applyFill="1" applyBorder="1" applyAlignment="1">
      <alignment horizontal="center" vertical="center"/>
    </xf>
    <xf numFmtId="0" fontId="82" fillId="0" borderId="20" xfId="0" applyFont="1" applyFill="1" applyBorder="1" applyAlignment="1">
      <alignment horizontal="center" vertical="center"/>
    </xf>
    <xf numFmtId="0" fontId="82" fillId="0" borderId="20" xfId="0" applyFont="1" applyFill="1" applyBorder="1" applyAlignment="1">
      <alignment horizontal="left" vertical="center" wrapText="1"/>
    </xf>
    <xf numFmtId="0" fontId="94" fillId="0" borderId="20" xfId="0" applyFont="1" applyFill="1" applyBorder="1" applyAlignment="1">
      <alignment horizontal="center" vertical="center"/>
    </xf>
    <xf numFmtId="49" fontId="10" fillId="0" borderId="0" xfId="2" applyNumberFormat="1" applyAlignment="1">
      <alignment horizontal="center" vertical="center" wrapText="1"/>
    </xf>
    <xf numFmtId="0" fontId="10" fillId="0" borderId="0" xfId="2" applyAlignment="1">
      <alignment horizontal="right" vertical="center" wrapText="1"/>
    </xf>
    <xf numFmtId="49" fontId="17" fillId="0" borderId="0" xfId="2" applyNumberFormat="1" applyFont="1" applyAlignment="1">
      <alignment horizontal="left" vertical="center"/>
    </xf>
    <xf numFmtId="4" fontId="17" fillId="0" borderId="0" xfId="2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8" fontId="17" fillId="0" borderId="0" xfId="228" applyNumberFormat="1" applyFont="1" applyFill="1" applyAlignment="1">
      <alignment horizontal="left" vertical="center"/>
    </xf>
    <xf numFmtId="0" fontId="17" fillId="0" borderId="0" xfId="2" applyFont="1"/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104" fillId="0" borderId="0" xfId="2" applyFont="1" applyAlignment="1">
      <alignment horizontal="left" vertical="center" wrapText="1"/>
    </xf>
    <xf numFmtId="3" fontId="104" fillId="0" borderId="0" xfId="2" applyNumberFormat="1" applyFont="1" applyAlignment="1">
      <alignment horizontal="center" vertical="center" wrapText="1"/>
    </xf>
    <xf numFmtId="0" fontId="104" fillId="0" borderId="0" xfId="2" applyFont="1" applyAlignment="1">
      <alignment horizontal="center" vertical="center" wrapText="1"/>
    </xf>
    <xf numFmtId="0" fontId="104" fillId="0" borderId="0" xfId="2" applyFont="1" applyAlignment="1">
      <alignment horizontal="right" vertical="center" wrapText="1"/>
    </xf>
    <xf numFmtId="0" fontId="27" fillId="0" borderId="0" xfId="0" applyFont="1" applyBorder="1" applyAlignment="1">
      <alignment horizontal="left"/>
    </xf>
    <xf numFmtId="0" fontId="4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 vertical="center" wrapText="1" shrinkToFit="1"/>
    </xf>
    <xf numFmtId="0" fontId="40" fillId="0" borderId="0" xfId="0" applyFont="1" applyBorder="1" applyAlignment="1">
      <alignment horizontal="left" vertical="center" wrapText="1" shrinkToFit="1"/>
    </xf>
    <xf numFmtId="0" fontId="16" fillId="0" borderId="0" xfId="0" applyFont="1" applyFill="1" applyBorder="1" applyAlignment="1">
      <alignment horizontal="left" vertical="center" wrapText="1" shrinkToFit="1"/>
    </xf>
    <xf numFmtId="0" fontId="35" fillId="0" borderId="2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21" fillId="0" borderId="2" xfId="0" applyFont="1" applyBorder="1" applyAlignment="1">
      <alignment horizontal="left" vertical="center" wrapText="1" shrinkToFit="1"/>
    </xf>
    <xf numFmtId="0" fontId="21" fillId="0" borderId="6" xfId="0" applyFont="1" applyBorder="1" applyAlignment="1">
      <alignment horizontal="left" vertical="center" wrapText="1" shrinkToFit="1"/>
    </xf>
    <xf numFmtId="0" fontId="21" fillId="0" borderId="7" xfId="0" applyFont="1" applyBorder="1" applyAlignment="1">
      <alignment horizontal="left" vertical="center" wrapText="1" shrinkToFit="1"/>
    </xf>
    <xf numFmtId="0" fontId="14" fillId="0" borderId="2" xfId="0" applyFont="1" applyFill="1" applyBorder="1" applyAlignment="1">
      <alignment horizontal="left" vertical="center" wrapText="1" shrinkToFit="1"/>
    </xf>
    <xf numFmtId="0" fontId="14" fillId="0" borderId="6" xfId="0" applyFont="1" applyFill="1" applyBorder="1" applyAlignment="1">
      <alignment horizontal="left" vertical="center" wrapText="1" shrinkToFit="1"/>
    </xf>
    <xf numFmtId="0" fontId="14" fillId="0" borderId="7" xfId="0" applyFont="1" applyFill="1" applyBorder="1" applyAlignment="1">
      <alignment horizontal="left" vertical="center" wrapText="1" shrinkToFit="1"/>
    </xf>
    <xf numFmtId="0" fontId="14" fillId="0" borderId="2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8" fillId="0" borderId="0" xfId="2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wrapText="1" shrinkToFit="1"/>
    </xf>
    <xf numFmtId="0" fontId="14" fillId="0" borderId="7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99" fillId="0" borderId="20" xfId="2" applyFont="1" applyBorder="1" applyAlignment="1">
      <alignment horizontal="center" vertical="center" wrapText="1"/>
    </xf>
  </cellXfs>
  <cellStyles count="269">
    <cellStyle name=" 1" xfId="5"/>
    <cellStyle name="_04_ДДС_Орел" xfId="6"/>
    <cellStyle name="_07_ДПН_Астрахань" xfId="7"/>
    <cellStyle name="_07_ДПН_Тула" xfId="8"/>
    <cellStyle name="_08.2006" xfId="9"/>
    <cellStyle name="_EKSPERT" xfId="10"/>
    <cellStyle name="_pmp_Астрахань для НС" xfId="11"/>
    <cellStyle name="_pmp_Волгоград" xfId="12"/>
    <cellStyle name="_pmp_Ставрополь" xfId="13"/>
    <cellStyle name="_АГ" xfId="14"/>
    <cellStyle name="_АГ_Xl0000015" xfId="15"/>
    <cellStyle name="_АГ_Расшифровка к ф.6 БП на 2009год" xfId="16"/>
    <cellStyle name="_амортизация 2007-2008" xfId="17"/>
    <cellStyle name="_анализ коррект БП 3-4 кварт последний" xfId="18"/>
    <cellStyle name="_доходы-расходы от реализации 2009 расш 2" xfId="19"/>
    <cellStyle name="_Контроль ДЗ по филиалам" xfId="20"/>
    <cellStyle name="_ОПЕРАТИВКА ГПЭС апрель" xfId="21"/>
    <cellStyle name="_Осн.договор с РСК" xfId="22"/>
    <cellStyle name="_ПРИЛ. 2003_ЧТЭ" xfId="23"/>
    <cellStyle name="_Приложение 2. Бюджет движения денежных средств на год" xfId="24"/>
    <cellStyle name="_Приложение 5. Бюджет на месяц" xfId="25"/>
    <cellStyle name="_Расчет на 2008 год" xfId="26"/>
    <cellStyle name="_Реестр платежей ОАО Энергобаланс март" xfId="27"/>
    <cellStyle name="_Свод2" xfId="28"/>
    <cellStyle name="_СЭИ Программа ПР на 09-11г от 26.10.2008г 12-45 " xfId="29"/>
    <cellStyle name="_Формат ДДС" xfId="30"/>
    <cellStyle name="_ШАБЛОН ПО ПРЕДОСТАВЛЕНИЮ ОТЧЕТНОСТИ3" xfId="31"/>
    <cellStyle name="_шаблон сети от системщиков(дима)" xfId="32"/>
    <cellStyle name="”€ќђќ‘ћ‚›‰" xfId="33"/>
    <cellStyle name="”€љ‘€ђћ‚ђќќ›‰" xfId="34"/>
    <cellStyle name="”ќђќ‘ћ‚›‰" xfId="35"/>
    <cellStyle name="”ќђќ‘ћ‚›‰ 2" xfId="36"/>
    <cellStyle name="”љ‘ђћ‚ђќќ›‰" xfId="37"/>
    <cellStyle name="”љ‘ђћ‚ђќќ›‰ 2" xfId="38"/>
    <cellStyle name="„…ќ…†ќ›‰" xfId="39"/>
    <cellStyle name="„ђ’ђ" xfId="40"/>
    <cellStyle name="€’ћѓћ‚›‰" xfId="41"/>
    <cellStyle name="‡ђѓћ‹ћ‚ћљ1" xfId="42"/>
    <cellStyle name="‡ђѓћ‹ћ‚ћљ2" xfId="43"/>
    <cellStyle name="’ћѓћ‚›‰" xfId="44"/>
    <cellStyle name="’ћѓћ‚›‰ 2" xfId="45"/>
    <cellStyle name="1" xfId="46"/>
    <cellStyle name="1_EKSPERT" xfId="47"/>
    <cellStyle name="20% - Accent1" xfId="48"/>
    <cellStyle name="20% - Accent2" xfId="49"/>
    <cellStyle name="20% - Accent3" xfId="50"/>
    <cellStyle name="20% - Accent4" xfId="51"/>
    <cellStyle name="20% - Accent5" xfId="52"/>
    <cellStyle name="20% - Accent6" xfId="53"/>
    <cellStyle name="20% - Акцент1 2" xfId="54"/>
    <cellStyle name="20% - Акцент2 2" xfId="55"/>
    <cellStyle name="20% - Акцент3 2" xfId="56"/>
    <cellStyle name="20% - Акцент4 2" xfId="57"/>
    <cellStyle name="20% - Акцент5 2" xfId="58"/>
    <cellStyle name="20% - Акцент6 2" xfId="59"/>
    <cellStyle name="40% - Accent1" xfId="60"/>
    <cellStyle name="40% - Accent2" xfId="61"/>
    <cellStyle name="40% - Accent3" xfId="62"/>
    <cellStyle name="40% - Accent4" xfId="63"/>
    <cellStyle name="40% - Accent5" xfId="64"/>
    <cellStyle name="40% - Accent6" xfId="65"/>
    <cellStyle name="40% - Акцент1 2" xfId="66"/>
    <cellStyle name="40% - Акцент2 2" xfId="67"/>
    <cellStyle name="40% - Акцент3 2" xfId="68"/>
    <cellStyle name="40% - Акцент4 2" xfId="69"/>
    <cellStyle name="40% - Акцент5 2" xfId="70"/>
    <cellStyle name="40% - Акцент6 2" xfId="71"/>
    <cellStyle name="60% - Accent1" xfId="72"/>
    <cellStyle name="60% - Accent2" xfId="73"/>
    <cellStyle name="60% - Accent3" xfId="74"/>
    <cellStyle name="60% - Accent4" xfId="75"/>
    <cellStyle name="60% - Accent5" xfId="76"/>
    <cellStyle name="60% - Accent6" xfId="77"/>
    <cellStyle name="60% - Акцент1 2" xfId="78"/>
    <cellStyle name="60% - Акцент2 2" xfId="79"/>
    <cellStyle name="60% - Акцент3 2" xfId="80"/>
    <cellStyle name="60% - Акцент4 2" xfId="81"/>
    <cellStyle name="60% - Акцент5 2" xfId="82"/>
    <cellStyle name="60% - Акцент6 2" xfId="83"/>
    <cellStyle name="Accent1" xfId="84"/>
    <cellStyle name="Accent2" xfId="85"/>
    <cellStyle name="Accent3" xfId="86"/>
    <cellStyle name="Accent4" xfId="87"/>
    <cellStyle name="Accent5" xfId="88"/>
    <cellStyle name="Accent6" xfId="89"/>
    <cellStyle name="Bad" xfId="90"/>
    <cellStyle name="Calculation" xfId="91"/>
    <cellStyle name="Check Cell" xfId="92"/>
    <cellStyle name="Comma [0]_laroux" xfId="93"/>
    <cellStyle name="Comma_laroux" xfId="94"/>
    <cellStyle name="Currency [0]" xfId="95"/>
    <cellStyle name="Currency_laroux" xfId="96"/>
    <cellStyle name="Currency2" xfId="97"/>
    <cellStyle name="Đ_x0010_" xfId="98"/>
    <cellStyle name="date" xfId="99"/>
    <cellStyle name="Euro" xfId="100"/>
    <cellStyle name="Explanatory Text" xfId="101"/>
    <cellStyle name="F2" xfId="102"/>
    <cellStyle name="F3" xfId="103"/>
    <cellStyle name="F4" xfId="104"/>
    <cellStyle name="F5" xfId="105"/>
    <cellStyle name="F6" xfId="106"/>
    <cellStyle name="F7" xfId="107"/>
    <cellStyle name="F8" xfId="108"/>
    <cellStyle name="Followed Hyperlink" xfId="109"/>
    <cellStyle name="Good" xfId="110"/>
    <cellStyle name="Heading 1" xfId="111"/>
    <cellStyle name="Heading 2" xfId="112"/>
    <cellStyle name="Heading 3" xfId="113"/>
    <cellStyle name="Heading 4" xfId="114"/>
    <cellStyle name="Hyperlink" xfId="115"/>
    <cellStyle name="Input" xfId="116"/>
    <cellStyle name="Linked Cell" xfId="117"/>
    <cellStyle name="mystil" xfId="118"/>
    <cellStyle name="Neutral" xfId="119"/>
    <cellStyle name="normal" xfId="120"/>
    <cellStyle name="Normal 1" xfId="121"/>
    <cellStyle name="Normal_ASUS" xfId="122"/>
    <cellStyle name="Normal1" xfId="123"/>
    <cellStyle name="Normal2" xfId="124"/>
    <cellStyle name="Note" xfId="125"/>
    <cellStyle name="Output" xfId="126"/>
    <cellStyle name="Percent1" xfId="127"/>
    <cellStyle name="Price_Body" xfId="128"/>
    <cellStyle name="Title" xfId="129"/>
    <cellStyle name="Total" xfId="130"/>
    <cellStyle name="Warning Text" xfId="131"/>
    <cellStyle name="Акцент1 2" xfId="132"/>
    <cellStyle name="Акцент2 2" xfId="133"/>
    <cellStyle name="Акцент3 2" xfId="134"/>
    <cellStyle name="Акцент4 2" xfId="135"/>
    <cellStyle name="Акцент5 2" xfId="136"/>
    <cellStyle name="Акцент6 2" xfId="137"/>
    <cellStyle name="Беззащитный" xfId="138"/>
    <cellStyle name="Ввод  2" xfId="139"/>
    <cellStyle name="Вывод 2" xfId="140"/>
    <cellStyle name="Вычисление 2" xfId="141"/>
    <cellStyle name="Гиперссылка 2" xfId="142"/>
    <cellStyle name="Денежный 2" xfId="143"/>
    <cellStyle name="Заголовок" xfId="144"/>
    <cellStyle name="Заголовок 1 2" xfId="145"/>
    <cellStyle name="Заголовок 2 2" xfId="146"/>
    <cellStyle name="Заголовок 3 2" xfId="147"/>
    <cellStyle name="Заголовок 4 2" xfId="148"/>
    <cellStyle name="ЗаголовокСтолбца" xfId="149"/>
    <cellStyle name="ЗаголовокСтолбца 2" xfId="150"/>
    <cellStyle name="Защитный" xfId="151"/>
    <cellStyle name="Значение" xfId="152"/>
    <cellStyle name="Итог 2" xfId="153"/>
    <cellStyle name="Итоги" xfId="154"/>
    <cellStyle name="Контрольная ячейка 2" xfId="155"/>
    <cellStyle name="ЛокСмета" xfId="156"/>
    <cellStyle name="Мой заголовок" xfId="157"/>
    <cellStyle name="Мой заголовок листа" xfId="158"/>
    <cellStyle name="Мои наименования показателей" xfId="159"/>
    <cellStyle name="Название 2" xfId="160"/>
    <cellStyle name="Нейтральный 2" xfId="161"/>
    <cellStyle name="новый" xfId="162"/>
    <cellStyle name="Обычнsй" xfId="163"/>
    <cellStyle name="Обычный" xfId="0" builtinId="0"/>
    <cellStyle name="Обычный 10" xfId="2"/>
    <cellStyle name="Обычный 11" xfId="164"/>
    <cellStyle name="Обычный 12" xfId="165"/>
    <cellStyle name="Обычный 13" xfId="166"/>
    <cellStyle name="Обычный 14" xfId="3"/>
    <cellStyle name="Обычный 15" xfId="167"/>
    <cellStyle name="Обычный 16" xfId="168"/>
    <cellStyle name="Обычный 16 2" xfId="169"/>
    <cellStyle name="Обычный 17" xfId="170"/>
    <cellStyle name="Обычный 17 2" xfId="171"/>
    <cellStyle name="Обычный 17 2 2" xfId="172"/>
    <cellStyle name="Обычный 17 3" xfId="173"/>
    <cellStyle name="Обычный 18" xfId="174"/>
    <cellStyle name="Обычный 19" xfId="175"/>
    <cellStyle name="Обычный 19 2" xfId="176"/>
    <cellStyle name="Обычный 2" xfId="177"/>
    <cellStyle name="Обычный 2 10" xfId="178"/>
    <cellStyle name="Обычный 2 2" xfId="179"/>
    <cellStyle name="Обычный 2 3" xfId="180"/>
    <cellStyle name="Обычный 2 3 2" xfId="181"/>
    <cellStyle name="Обычный 2 4" xfId="182"/>
    <cellStyle name="Обычный 2 5" xfId="183"/>
    <cellStyle name="Обычный 2 6" xfId="184"/>
    <cellStyle name="Обычный 2 7" xfId="185"/>
    <cellStyle name="Обычный 2 8" xfId="186"/>
    <cellStyle name="Обычный 2 9" xfId="187"/>
    <cellStyle name="Обычный 2_для экономистов" xfId="188"/>
    <cellStyle name="Обычный 2_Ставки на 2013 год 30 04 2013" xfId="1"/>
    <cellStyle name="Обычный 20" xfId="189"/>
    <cellStyle name="Обычный 21" xfId="190"/>
    <cellStyle name="Обычный 22" xfId="191"/>
    <cellStyle name="Обычный 23" xfId="192"/>
    <cellStyle name="Обычный 24" xfId="193"/>
    <cellStyle name="Обычный 24 2" xfId="194"/>
    <cellStyle name="Обычный 24 2 2" xfId="195"/>
    <cellStyle name="Обычный 25" xfId="196"/>
    <cellStyle name="Обычный 3" xfId="197"/>
    <cellStyle name="Обычный 3 10" xfId="198"/>
    <cellStyle name="Обычный 3 10 2" xfId="199"/>
    <cellStyle name="Обычный 3 10 2 2" xfId="200"/>
    <cellStyle name="Обычный 3 11" xfId="201"/>
    <cellStyle name="Обычный 3 12" xfId="202"/>
    <cellStyle name="Обычный 3 13" xfId="203"/>
    <cellStyle name="Обычный 3 2" xfId="204"/>
    <cellStyle name="Обычный 3 2 2" xfId="205"/>
    <cellStyle name="Обычный 3 3" xfId="206"/>
    <cellStyle name="Обычный 3 3 2" xfId="207"/>
    <cellStyle name="Обычный 3 4" xfId="208"/>
    <cellStyle name="Обычный 3 5" xfId="209"/>
    <cellStyle name="Обычный 3 6" xfId="210"/>
    <cellStyle name="Обычный 3 7" xfId="211"/>
    <cellStyle name="Обычный 3 8" xfId="212"/>
    <cellStyle name="Обычный 3 9" xfId="213"/>
    <cellStyle name="Обычный 3_ГСМ 2011-1" xfId="214"/>
    <cellStyle name="Обычный 4" xfId="215"/>
    <cellStyle name="Обычный 4 2" xfId="216"/>
    <cellStyle name="Обычный 4 2 2" xfId="217"/>
    <cellStyle name="Обычный 4 3" xfId="218"/>
    <cellStyle name="Обычный 5" xfId="4"/>
    <cellStyle name="Обычный 5 2" xfId="219"/>
    <cellStyle name="Обычный 5_для экономистов" xfId="220"/>
    <cellStyle name="Обычный 6" xfId="221"/>
    <cellStyle name="Обычный 6 2" xfId="222"/>
    <cellStyle name="Обычный 6 3" xfId="223"/>
    <cellStyle name="Обычный 6_для экономистов" xfId="224"/>
    <cellStyle name="Обычный 7" xfId="225"/>
    <cellStyle name="Обычный 8" xfId="226"/>
    <cellStyle name="Обычный 9" xfId="227"/>
    <cellStyle name="Обычный_тарифы на 2002г с 1-01" xfId="228"/>
    <cellStyle name="Перенос_слов" xfId="229"/>
    <cellStyle name="Плохой 2" xfId="230"/>
    <cellStyle name="Поле ввода" xfId="231"/>
    <cellStyle name="Пояснение 2" xfId="232"/>
    <cellStyle name="Примечание 2" xfId="233"/>
    <cellStyle name="Процентный 2" xfId="234"/>
    <cellStyle name="Процентный 2 2" xfId="235"/>
    <cellStyle name="Процентный 2 3" xfId="236"/>
    <cellStyle name="Процентный 3" xfId="237"/>
    <cellStyle name="Процентный 4" xfId="238"/>
    <cellStyle name="Связанная ячейка 2" xfId="239"/>
    <cellStyle name="Стиль 1" xfId="240"/>
    <cellStyle name="Текст предупреждения 2" xfId="241"/>
    <cellStyle name="Текстовый" xfId="242"/>
    <cellStyle name="Титул" xfId="243"/>
    <cellStyle name="Тысячи [0]_3Com" xfId="244"/>
    <cellStyle name="Тысячи_3Com" xfId="245"/>
    <cellStyle name="Финансовый 13" xfId="246"/>
    <cellStyle name="Финансовый 2" xfId="247"/>
    <cellStyle name="Финансовый 2 2" xfId="248"/>
    <cellStyle name="Финансовый 2_Ставки на 2013 год 30 04 2013" xfId="249"/>
    <cellStyle name="Финансовый 3" xfId="250"/>
    <cellStyle name="Финансовый 4" xfId="251"/>
    <cellStyle name="Финансовый 5" xfId="252"/>
    <cellStyle name="Финансовый 5 2" xfId="253"/>
    <cellStyle name="Формула" xfId="254"/>
    <cellStyle name="Формула 2" xfId="255"/>
    <cellStyle name="Формула_GRES.2007.5" xfId="256"/>
    <cellStyle name="ФормулаВБ" xfId="257"/>
    <cellStyle name="ФормулаВБ 2" xfId="258"/>
    <cellStyle name="ФормулаВБ 2 2" xfId="259"/>
    <cellStyle name="ФормулаВБ 3" xfId="260"/>
    <cellStyle name="ФормулаВБ_ГСМ 2011-1" xfId="261"/>
    <cellStyle name="ФормулаНаКонтроль" xfId="262"/>
    <cellStyle name="Хвост" xfId="263"/>
    <cellStyle name="Хороший 2" xfId="264"/>
    <cellStyle name="Џђћ–…ќ’ќ›‰" xfId="265"/>
    <cellStyle name="ܘ_x0008_" xfId="266"/>
    <cellStyle name="ܛ_x0008_" xfId="267"/>
    <cellStyle name="㐀കܒ_x0008_" xfId="2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84;&#1086;&#1080;%20&#1076;&#1086;&#1082;&#1091;&#1084;&#1077;&#1085;&#1090;&#1099;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16\&#1084;&#1086;&#1080;%20&#1076;&#1086;&#1082;&#1091;&#1084;&#1077;&#1085;&#1090;&#1099;\B-PL\NBPL\_F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2;&#1086;&#1080;%20&#1076;&#1086;&#1082;&#1091;&#1084;&#1077;&#1085;&#1090;&#1099;\&#1052;&#1086;&#1076;&#1077;&#1083;&#1100;\&#1056;&#1072;&#1073;&#1086;&#1090;&#1072;\MODEL-POS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peopn\Local%20Settings\Temporary%20Internet%20Files\Content.IE5\A94KM31Q\Documents%20and%20Settings\&#1054;&#1083;&#1100;&#1075;&#1072;%20&#1048;&#1074;&#1072;&#1085;&#1086;&#1074;&#1085;&#1072;\&#1056;&#1072;&#1073;&#1086;&#1095;&#1080;&#1081;%20&#1089;&#1090;&#1086;&#1083;\&#1056;&#1072;&#1089;&#1095;&#1077;&#1090;%20&#1090;&#1072;&#1088;&#1080;&#1092;&#1086;&#1074;%20&#1085;&#1072;%202008%20&#1075;&#1086;&#1076;%20%20&#1074;&#1090;&#1086;&#1088;&#1080;&#1095;&#1085;&#1086;%2029.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16\&#1084;&#1086;&#1080;%20&#1076;&#1086;&#1082;&#1091;&#1084;&#1077;&#1085;&#1090;&#1099;\&#1052;&#1086;&#1080;%20&#1076;&#1086;&#1082;&#1091;&#1084;&#1077;&#1085;&#1090;&#1099;\&#1055;&#1077;&#1088;&#1077;&#1095;&#1077;&#1085;&#1100;%20&#1096;&#1072;&#1073;&#1083;&#1086;&#1085;&#1086;&#1074;%20&#1060;&#1057;&#1058;%20&#1088;&#1077;&#1077;&#1089;&#1090;&#1088;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16\&#1084;&#1086;&#1080;%20&#1076;&#1086;&#1082;&#1091;&#1084;&#1077;&#1085;&#1090;&#1099;\&#1052;&#1086;&#1080;%20&#1076;&#1086;&#1082;&#1091;&#1084;&#1077;&#1085;&#1090;&#1099;\&#1087;&#1072;&#1087;&#1082;&#1072;%20&#1087;&#1088;&#1080;&#1082;&#1072;&#1079;%2048\&#1050;&#1086;&#1087;&#1080;&#1103;%20INV%2048%20VS(v5%200)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COMMON\TTS\&#1058;&#1054;&#1055;-&#1052;&#1054;&#1065;%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NES\&#1047;&#1072;&#1097;&#1080;&#1090;&#1072;%20&#1096;&#1080;&#108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FORM1\sta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6;&#1072;&#1073;&#1086;&#1095;&#1080;&#1081;%20&#1089;&#1090;&#1086;&#1083;\&#1048;&#1074;&#1072;&#1085;&#1086;&#1074;&#1072;\&#1088;&#1072;&#1079;&#1076;&#1077;&#1083;&#1077;&#1085;&#1080;&#1077;%20&#1090;&#1072;&#1088;&#1080;&#1092;&#1072;\&#1088;&#1072;&#1079;&#1076;&#1077;&#1083;%20&#1090;&#1072;&#1088;&#1080;&#1092;&#1072;%202007\&#1057;&#1069;&#1048;\&#1072;&#1084;&#1086;&#1088;&#1090;&#1080;&#1079;&#1072;&#1094;&#1080;&#1103;%202007-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6;&#1072;&#1073;&#1086;&#1095;&#1080;&#1081;%20&#1089;&#1090;&#1086;&#1083;\&#1048;&#1074;&#1072;&#1085;&#1086;&#1074;&#1072;\&#1088;&#1072;&#1079;&#1076;&#1077;&#1083;&#1077;&#1085;&#1080;&#1077;%20&#1090;&#1072;&#1088;&#1080;&#1092;&#1072;\&#1088;&#1072;&#1079;&#1076;&#1077;&#1083;%20&#1090;&#1072;&#1088;&#1080;&#1092;&#1072;%202007\&#1057;&#1069;&#1048;\1.17%20&#1089;&#1101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2;&#1086;&#1080;%20&#1076;&#1086;&#1082;&#1091;&#1084;&#1077;&#1085;&#1090;&#1099;\&#1056;&#1040;&#1057;&#1063;&#1045;&#1058;&#1067;%20&#1058;&#1040;&#1056;&#1048;&#1060;&#1054;&#1042;%20&#1053;&#1040;%202008%20&#1043;&#1054;&#1044;\&#1056;&#1040;&#1057;&#1063;&#1045;&#1058;%20&#1052;&#1054;&#1049;\&#1056;&#1072;&#1089;&#1095;&#1077;&#1090;%20&#1085;&#1072;%202008%20&#1075;&#1086;&#107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16\&#1084;&#1086;&#1080;%20&#1076;&#1086;&#1082;&#1091;&#1084;&#1077;&#1085;&#1090;&#1099;\Gr_FIN\&#1054;&#1090;&#1076;&#1077;&#1083;%20&#1101;&#1082;&#1086;&#1085;&#1086;&#1084;&#1080;&#1082;&#1080;\4_&#1041;&#1048;&#1047;&#1053;&#1045;&#1057;-&#1055;&#1051;&#1040;&#1053;\&#1041;&#1080;&#1079;&#1085;&#1077;&#1089;-&#1087;&#1083;&#1072;&#1085;%202014\&#1057;&#1074;&#1086;&#1076;%20&#1079;&#1072;&#1090;&#1088;&#1072;&#1090;_2014\&#1060;&#1072;&#1082;&#1090;&#1080;&#1095;&#1077;&#1089;&#1082;&#1080;&#1077;%20&#1079;&#1072;&#1090;&#1088;&#1072;&#1090;&#1099;%202014&#1075;\PO\&#1058;&#1072;&#1088;&#1080;&#1092;&#1099;%202005%20&#1075;\PO\TBEXC\TOLMASS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rek\&#1056;&#1072;&#1073;&#1086;&#1095;&#1080;&#1081;%20&#1089;&#1090;&#1086;&#1083;\&#1041;&#1072;&#1083;&#1072;&#1085;&#1089;&#1099;%202011\2%20-%20&#1043;&#1059;&#1069;&#1055;%20&#1054;&#1073;&#1083;&#1082;&#1086;&#1084;&#1084;&#1091;&#1085;&#1101;&#1085;&#1077;&#1088;&#1075;&#1086;\FORM3%201%202011%2031%2003%202010%20&#1075;%20%20(2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Users\User\AppData\Local\Temp\Rar$DI00.050\&#1056;&#1072;&#1089;&#1095;&#1077;&#1090;%20&#1090;&#1072;&#1088;&#1080;&#1092;&#1086;&#1074;%20&#1085;&#1072;%202011&#1075;.%20&#1074;%20&#1075;&#1088;&#1072;&#1085;&#1080;&#1094;&#1072;&#1093;%20&#1048;&#1088;&#1082;&#1091;&#1090;&#1089;&#1082;&#1086;&#1081;%20&#1086;&#1073;&#1083;&#1072;&#1089;&#109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mcheva\&#1052;&#1086;&#1080;%20&#1076;&#1086;&#1082;&#1091;&#1084;&#1077;&#1085;&#1090;&#1099;\Documents%20and%20Settings\&#1056;&#1086;&#1089;&#1089;&#1086;&#1083;&#1086;&#1074;.GPES\Local%20Settings\Temporary%20Internet%20Files\OLKB3\OREP.INV.N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2_9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6_9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EXCEL\VZ_Z\ZACHET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bdc\&#1092;&#1072;&#1081;&#1083;&#1086;&#1086;&#1073;&#1084;&#1077;&#1085;&#1085;&#1080;&#1082;\01_&#1044;&#1048;&#1056;&#1045;&#1050;&#1062;&#1048;&#1071;%20&#1055;&#1054;%20&#1069;&#1050;&#1054;&#1053;&#1054;&#1052;&#1048;&#1050;&#1045;%20&#1048;%20&#1060;&#1048;&#1053;&#1040;&#1053;&#1057;&#1040;&#1052;\&#1064;&#1040;&#1041;&#1051;&#1054;&#1053;%20&#1055;&#1054;%20&#1055;&#1056;&#1045;&#1044;&#1054;&#1057;&#1058;&#1040;&#1042;&#1051;&#1045;&#1053;&#1048;&#1070;%20&#1054;&#1058;&#1063;&#1045;&#1058;&#1053;&#1054;&#1057;&#1058;&#1048;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ZA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Documents%20and%20Settings\&#1040;&#1076;&#1084;&#1080;&#1085;&#1080;&#1089;&#1090;&#1088;&#1072;&#1090;&#1086;&#1088;\Local%20Settings\Temporary%20Internet%20Files\Content.IE5\HCOZLXGH\&#1052;&#1086;&#1080;%20&#1076;&#1086;&#1082;&#1091;&#1084;&#1077;&#1085;&#1090;&#1099;\&#1055;&#1083;&#1072;&#1085;2001&#1075;\&#1041;&#1055;-&#1057;&#1045;&#1058;&#104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3;&#1086;&#1074;&#1077;&#1081;&#1096;&#1080;&#1081;%20&#1090;&#1072;&#1088;&#1080;&#1092;\&#1055;&#1088;&#1086;&#1075;&#1088;&#1072;&#1084;&#1084;&#1072;%20&#1041;.&#1051;.&#1043;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84;&#1086;&#1080;%20&#1076;&#1086;&#1082;&#1091;&#1084;&#1077;&#1085;&#1090;&#1099;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84;&#1086;&#1080;%20&#1076;&#1086;&#1082;&#1091;&#1084;&#1077;&#1085;&#1090;&#1099;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tp2\&#1052;&#1086;&#1080;%20&#1076;&#1086;&#1082;&#1091;&#1084;&#1077;&#1085;&#1090;&#1099;\&#1044;&#1086;&#1082;&#1091;&#1084;&#1077;&#1085;&#1090;&#1099;\&#1050;&#1072;&#1083;&#1100;&#1082;&#1091;&#1083;&#1103;&#1094;&#1080;&#1080;\&#1050;&#1069;&#1059;&#1050;\&#1043;&#1045;&#1053;&#1045;&#1056;&#1040;&#1062;&#1048;&#1071;%20&#1056;&#1054;&#1057;&#1057;&#1048;&#1048;%20&#1045;&#1048;&#1040;&#1057;\&#1054;&#1040;&#1054;%20&#1050;&#1072;&#1089;&#1082;&#1072;&#1076;%20&#1053;&#1080;&#1078;&#1085;&#1077;-&#1063;&#1077;&#1088;&#1077;&#1082;&#1089;&#1082;&#1080;&#1093;%20&#1043;&#1069;&#1057;%20(&#1086;&#1089;&#1085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84;&#1086;&#1080;%20&#1076;&#1086;&#1082;&#1091;&#1084;&#1077;&#1085;&#1090;&#1099;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WINDOWS\&#1056;&#1072;&#1073;&#1086;&#1095;&#1080;&#1081;%20&#1089;&#1090;&#1086;&#1083;\&#1057;&#1084;&#1077;&#1090;&#1072;\NES\&#1042;&#1072;&#1082;&#1091;&#1091;&#1084;&#1085;&#1099;&#1081;%20&#1074;&#1099;&#1082;&#1083;&#1102;&#1095;&#1072;&#1090;&#1077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3_9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1;&#1080;&#1079;&#1085;&#1077;&#1089;-&#1087;&#1083;&#1072;&#1085;&#1099;\2005\2001\Y66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80;&#1079;&#1085;&#1077;&#1089;-&#1087;&#1083;&#1072;&#1085;&#1099;\2005\2001\Y66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ZA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GMTarif\Tarif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-PL\NBPL\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User\Documents\&#1063;&#1080;&#1089;&#1090;&#1103;&#1082;&#1086;&#1074;&#1072;\&#1058;&#1072;&#1088;&#1080;&#1092;&#1099;%20&#1048;&#1088;&#1082;&#1091;&#1090;&#1089;&#1082;&#1072;&#1103;%20&#1086;&#1073;&#1083;&#1072;&#1089;&#1090;&#1100;\&#1052;&#1077;&#1090;&#1086;&#1076;&#1080;&#1082;&#1072;%2020-&#1101;\&#1052;&#1077;&#1090;&#1086;&#1076;&#1080;&#1082;&#1072;%2020-&#110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4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ПОСЭ (январь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  <sheetName val="Ставка С1"/>
      <sheetName val="кол-во 2016"/>
      <sheetName val="Лист"/>
      <sheetName val="навигация"/>
      <sheetName val="Т12"/>
      <sheetName val="Т3"/>
      <sheetName val="TEHSHEET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t_Настройки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1.11"/>
      <sheetName val="1.10 (2013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 refreshError="1"/>
      <sheetData sheetId="3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2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в"/>
      <definedName name="ававпаврпв"/>
      <definedName name="аичавыукфцу"/>
      <definedName name="апапарп"/>
      <definedName name="аппячфы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иеркаецуф"/>
      <definedName name="йййййййййййййййййййййййй"/>
      <definedName name="кв3"/>
      <definedName name="квартал"/>
      <definedName name="квырмпро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апвпавапвапвп"/>
      <definedName name="у1"/>
      <definedName name="уываываывыпавыа"/>
      <definedName name="фф"/>
      <definedName name="хэзббббшоолп"/>
      <definedName name="ц1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явапро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  <sheetName val="БДДС_нов"/>
      <sheetName val="График"/>
      <sheetName val="ПФВ-0.6"/>
      <sheetName val="ПТ-1.2факт"/>
      <sheetName val="Pr_f_1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Исх."/>
      <sheetName val="списки ФП"/>
      <sheetName val="имена"/>
      <sheetName val="на 1 тут"/>
      <sheetName val="Смета прил.№2"/>
      <sheetName val="VLOOKUP"/>
      <sheetName val="INPUTMASTER"/>
      <sheetName val="XLR_NoRangeSheet"/>
      <sheetName val="Sheet2"/>
      <sheetName val="ТЭП 1"/>
      <sheetName val="Лист"/>
      <sheetName val="навигация"/>
      <sheetName val="Т12"/>
      <sheetName val="Т3"/>
      <sheetName val="TEHSHEET"/>
      <sheetName val="под кредитное плечо 25%"/>
      <sheetName val="Данные для расчета"/>
      <sheetName val="Справочники"/>
      <sheetName val="Справочно"/>
      <sheetName val="t_Настройки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T25"/>
      <sheetName val="T31"/>
      <sheetName val="форма-прил к ф№1"/>
      <sheetName val="T0"/>
      <sheetName val="Титульный"/>
      <sheetName val="3.15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Топливо2009"/>
      <sheetName val="2009"/>
      <sheetName val="1"/>
      <sheetName val="9. Смета затрат"/>
      <sheetName val="11 Прочие_расчет"/>
      <sheetName val="10. БДР"/>
      <sheetName val="Ставка С1"/>
      <sheetName val="кол-во 2016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рил 1"/>
      <sheetName val="Баланс ээ"/>
      <sheetName val="Баланс мощности"/>
      <sheetName val="regs"/>
      <sheetName val="Т19_1"/>
      <sheetName val="Exhibit"/>
      <sheetName val="Setup"/>
      <sheetName val="FES"/>
      <sheetName val="сл 11 Тариф2010-2015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  <row r="3">
          <cell r="B3">
            <v>262.23099999999999</v>
          </cell>
        </row>
        <row r="7">
          <cell r="F7">
            <v>-0.77700000000000002</v>
          </cell>
        </row>
        <row r="9">
          <cell r="B9">
            <v>-1E-4</v>
          </cell>
        </row>
        <row r="10">
          <cell r="B10">
            <v>7.6E-3</v>
          </cell>
        </row>
        <row r="11">
          <cell r="B11">
            <v>-0.1898</v>
          </cell>
        </row>
        <row r="12">
          <cell r="B12">
            <v>2.1048</v>
          </cell>
        </row>
        <row r="13">
          <cell r="B13">
            <v>-7.3894000000000002</v>
          </cell>
        </row>
        <row r="14">
          <cell r="B14">
            <v>407.56900000000002</v>
          </cell>
        </row>
        <row r="18">
          <cell r="B18">
            <v>-1.4E-3</v>
          </cell>
        </row>
        <row r="19">
          <cell r="B19">
            <v>5.16E-2</v>
          </cell>
        </row>
        <row r="20">
          <cell r="B20">
            <v>-0.1411</v>
          </cell>
        </row>
        <row r="21">
          <cell r="B21">
            <v>36.68</v>
          </cell>
        </row>
        <row r="22">
          <cell r="C22">
            <v>36.820999999999998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анализ роста"/>
      <sheetName val="титул"/>
      <sheetName val="1.2.2.И"/>
      <sheetName val="1.3.И"/>
      <sheetName val="1.4."/>
      <sheetName val="1.5.И"/>
      <sheetName val="1.6.И"/>
      <sheetName val="1.12.а"/>
      <sheetName val="1.12.И"/>
      <sheetName val="1.13.И"/>
      <sheetName val="1.15."/>
      <sheetName val="анализ роста к факту И"/>
      <sheetName val="прочие"/>
      <sheetName val="1.18.2."/>
      <sheetName val="1.16."/>
      <sheetName val="1.16. (08.10.07)"/>
      <sheetName val="1.16. жкх"/>
      <sheetName val="1.17."/>
      <sheetName val="1.17.1."/>
      <sheetName val="1.17.2."/>
      <sheetName val="1.20."/>
      <sheetName val="1.20.3"/>
      <sheetName val="1.21.3"/>
      <sheetName val="1.24."/>
      <sheetName val="1.25."/>
      <sheetName val="1.27."/>
      <sheetName val="Таб П2.1И"/>
      <sheetName val="ТабП.2.2И"/>
      <sheetName val="расчет"/>
      <sheetName val="расчет аморт"/>
      <sheetName val="тбо 2006И"/>
      <sheetName val="тепло 2006И"/>
      <sheetName val="вода 2006И"/>
      <sheetName val="мусор"/>
      <sheetName val="вода"/>
      <sheetName val="дезин"/>
      <sheetName val="9.8.6."/>
      <sheetName val="9.8.1."/>
      <sheetName val="9.8.23"/>
      <sheetName val="9.2."/>
      <sheetName val="несчас"/>
      <sheetName val="опасные"/>
      <sheetName val="автограж"/>
      <sheetName val="9.7.4."/>
      <sheetName val="9.6."/>
      <sheetName val="ЕСН"/>
      <sheetName val="ЕСНа"/>
      <sheetName val="9.8.2.а"/>
      <sheetName val="9.8.2."/>
      <sheetName val="9.8.3.-9.8.5."/>
      <sheetName val="сбор выр"/>
      <sheetName val="9.8.7."/>
      <sheetName val="9.8.8."/>
      <sheetName val="9.8.9."/>
      <sheetName val="9.8.10."/>
      <sheetName val="9.8.10.а"/>
      <sheetName val="9.8.12."/>
      <sheetName val="9.8.13."/>
      <sheetName val="9.3."/>
      <sheetName val="9.8.14. 9.8.15"/>
      <sheetName val="9.8.16"/>
      <sheetName val="9.8.17"/>
      <sheetName val="9.8.18"/>
      <sheetName val="9.8.19  9.8.20"/>
      <sheetName val="расчет конвертов"/>
      <sheetName val="9.8.21."/>
      <sheetName val="9.8.22"/>
      <sheetName val="9.8.23."/>
      <sheetName val="9.8.24."/>
      <sheetName val="9.8.25."/>
      <sheetName val="9.8.26."/>
      <sheetName val="9.8.27.  9.8.28."/>
      <sheetName val="услуги пр хар"/>
      <sheetName val="СБЫТ числ"/>
      <sheetName val="СБЫТ зарп"/>
      <sheetName val="СМУП  числ"/>
      <sheetName val="СМУП  зарп"/>
      <sheetName val="факт 2004"/>
      <sheetName val="расчет числ по ЖКХ"/>
      <sheetName val="приб на соц разв по ЖКХ"/>
      <sheetName val="ступень оплаты"/>
      <sheetName val="выпадающие по 2006 (3)"/>
      <sheetName val="выпадающие по 2006"/>
      <sheetName val="выпдающ 05-06"/>
      <sheetName val="выпадающ 2004"/>
      <sheetName val="выпадающ 2005"/>
      <sheetName val="титул (сб)"/>
      <sheetName val="1 (сб)"/>
      <sheetName val="2(сб)"/>
      <sheetName val="3 (сб)"/>
      <sheetName val="4(сб)"/>
      <sheetName val="5(сб)"/>
      <sheetName val="6(сб)"/>
      <sheetName val="7 (сб)"/>
      <sheetName val="8(сб)"/>
      <sheetName val="анализ роста к факту И (2)"/>
      <sheetName val="17_1"/>
      <sheetName val="18_2"/>
      <sheetName val="20_1"/>
      <sheetName val="21_3"/>
      <sheetName val="P2_1"/>
      <sheetName val="P2_2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Ставропольское муниципальное унитарное предприятие "Горэлектросеть"</v>
          </cell>
        </row>
        <row r="7">
          <cell r="A7" t="str">
            <v>Почтовый адрес:</v>
          </cell>
          <cell r="B7" t="str">
            <v>г. Ставрополь ул. Суворова,2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03255048</v>
          </cell>
          <cell r="B12" t="str">
            <v>40.10.2</v>
          </cell>
          <cell r="C12" t="str">
            <v>11170</v>
          </cell>
          <cell r="D12" t="str">
            <v>07401366000</v>
          </cell>
          <cell r="E12" t="str">
            <v>49007</v>
          </cell>
          <cell r="F12" t="str">
            <v>42</v>
          </cell>
          <cell r="G12">
            <v>14</v>
          </cell>
        </row>
        <row r="14">
          <cell r="A14" t="str">
            <v>Период регулирования</v>
          </cell>
          <cell r="B14">
            <v>2007</v>
          </cell>
        </row>
        <row r="15">
          <cell r="A15" t="str">
            <v>Базовый период</v>
          </cell>
          <cell r="B15">
            <v>2006</v>
          </cell>
        </row>
      </sheetData>
      <sheetData sheetId="2">
        <row r="3">
          <cell r="A3" t="str">
            <v>Титульный лист РАСЧЕТ ТАРИФОВ НА УСЛУГИ ПО ПЕРЕДАЧЕ ЭЛЕКТРИЧЕСКОЙ ЭНЕРГИИ</v>
          </cell>
        </row>
      </sheetData>
      <sheetData sheetId="3">
        <row r="5"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ВН</v>
          </cell>
          <cell r="J5" t="str">
            <v>СН1</v>
          </cell>
          <cell r="K5" t="str">
            <v>СН2</v>
          </cell>
          <cell r="L5" t="str">
            <v>НН</v>
          </cell>
          <cell r="M5" t="str">
            <v>ВН</v>
          </cell>
          <cell r="N5" t="str">
            <v>СН1</v>
          </cell>
          <cell r="O5" t="str">
            <v>СН2</v>
          </cell>
          <cell r="P5" t="str">
            <v>НН</v>
          </cell>
          <cell r="Q5" t="str">
            <v>ВН</v>
          </cell>
          <cell r="R5" t="str">
            <v>СН1</v>
          </cell>
          <cell r="S5" t="str">
            <v>СН2</v>
          </cell>
          <cell r="T5" t="str">
            <v>НН</v>
          </cell>
          <cell r="U5" t="str">
            <v>ВН</v>
          </cell>
          <cell r="V5" t="str">
            <v>СН1</v>
          </cell>
          <cell r="W5" t="str">
            <v>СН2</v>
          </cell>
          <cell r="X5" t="str">
            <v>НН</v>
          </cell>
        </row>
        <row r="6">
          <cell r="E6" t="str">
            <v>4</v>
          </cell>
          <cell r="F6" t="str">
            <v>5</v>
          </cell>
          <cell r="G6" t="str">
            <v>6</v>
          </cell>
          <cell r="H6" t="str">
            <v>7</v>
          </cell>
          <cell r="I6" t="str">
            <v>8</v>
          </cell>
          <cell r="J6" t="str">
            <v>9</v>
          </cell>
          <cell r="K6" t="str">
            <v>10</v>
          </cell>
          <cell r="L6" t="str">
            <v>11</v>
          </cell>
          <cell r="M6" t="str">
            <v>12</v>
          </cell>
          <cell r="N6" t="str">
            <v>13</v>
          </cell>
          <cell r="O6" t="str">
            <v>14</v>
          </cell>
          <cell r="P6" t="str">
            <v>15</v>
          </cell>
          <cell r="Q6" t="str">
            <v>16</v>
          </cell>
          <cell r="R6" t="str">
            <v>17</v>
          </cell>
          <cell r="S6" t="str">
            <v>18</v>
          </cell>
          <cell r="T6" t="str">
            <v>19</v>
          </cell>
          <cell r="U6" t="str">
            <v>20</v>
          </cell>
          <cell r="V6" t="str">
            <v>21</v>
          </cell>
          <cell r="W6" t="str">
            <v>22</v>
          </cell>
          <cell r="X6" t="str">
            <v>23</v>
          </cell>
        </row>
        <row r="7">
          <cell r="B7" t="str">
            <v>Условно-постоянные потери</v>
          </cell>
          <cell r="C7" t="str">
            <v>L1</v>
          </cell>
          <cell r="E7">
            <v>0</v>
          </cell>
          <cell r="F7">
            <v>0</v>
          </cell>
          <cell r="G7">
            <v>4.1749678595769169</v>
          </cell>
          <cell r="H7">
            <v>9.713775938116175</v>
          </cell>
          <cell r="I7">
            <v>0.1</v>
          </cell>
          <cell r="J7">
            <v>0</v>
          </cell>
          <cell r="K7">
            <v>4.1612585664813961</v>
          </cell>
          <cell r="L7">
            <v>9.9264975315869215</v>
          </cell>
          <cell r="M7">
            <v>0</v>
          </cell>
          <cell r="N7">
            <v>0</v>
          </cell>
          <cell r="O7">
            <v>3</v>
          </cell>
          <cell r="P7">
            <v>8.4338111338260937</v>
          </cell>
          <cell r="Q7">
            <v>0</v>
          </cell>
          <cell r="R7">
            <v>0</v>
          </cell>
          <cell r="S7">
            <v>5.3599999999999994</v>
          </cell>
          <cell r="T7">
            <v>8.0050000000000008</v>
          </cell>
          <cell r="U7">
            <v>0</v>
          </cell>
          <cell r="V7">
            <v>0</v>
          </cell>
          <cell r="W7">
            <v>5.3599999999999994</v>
          </cell>
          <cell r="X7">
            <v>8.0050000000000008</v>
          </cell>
        </row>
        <row r="8">
          <cell r="B8" t="str">
            <v xml:space="preserve">Потери электроэнергии холостого хода в силовом
трансформаторе   (автотрансформаторе) </v>
          </cell>
          <cell r="C8" t="str">
            <v>L1.1</v>
          </cell>
          <cell r="G8">
            <v>4.1723601344928589</v>
          </cell>
          <cell r="H8">
            <v>9.4399648042900814</v>
          </cell>
          <cell r="I8">
            <v>0.1</v>
          </cell>
          <cell r="K8">
            <v>4.1586594043536751</v>
          </cell>
          <cell r="L8">
            <v>9.6466902186160137</v>
          </cell>
          <cell r="O8">
            <v>3</v>
          </cell>
          <cell r="P8">
            <v>8.16</v>
          </cell>
          <cell r="Q8">
            <v>0</v>
          </cell>
          <cell r="R8">
            <v>0</v>
          </cell>
          <cell r="S8">
            <v>5.0999999999999996</v>
          </cell>
          <cell r="T8">
            <v>8</v>
          </cell>
          <cell r="U8">
            <v>0</v>
          </cell>
          <cell r="V8">
            <v>0</v>
          </cell>
          <cell r="W8">
            <v>5.0999999999999996</v>
          </cell>
          <cell r="X8">
            <v>8</v>
          </cell>
        </row>
        <row r="9">
          <cell r="B9" t="str">
            <v>Потери электроэнергии в шунтирующих реакторах (ШР)и соединительных проводах и сборных шинах распределительных устройств подстанций (СППС)</v>
          </cell>
          <cell r="C9" t="str">
            <v>L1.2</v>
          </cell>
        </row>
        <row r="10">
          <cell r="B10" t="str">
            <v>Потери электроэнергии в синхронных компенсаторах</v>
          </cell>
          <cell r="C10" t="str">
            <v>L1.3</v>
          </cell>
        </row>
        <row r="11">
          <cell r="B11" t="str">
            <v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v>
          </cell>
          <cell r="C11" t="str">
            <v>L1.4</v>
          </cell>
        </row>
        <row r="12">
          <cell r="B12" t="str">
            <v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v>
          </cell>
          <cell r="C12" t="str">
            <v>L1.5</v>
          </cell>
        </row>
        <row r="13">
          <cell r="B13" t="str">
            <v>Потери электроэнергии на корону</v>
          </cell>
          <cell r="C13" t="str">
            <v>L1.6</v>
          </cell>
        </row>
        <row r="14">
          <cell r="B14" t="str">
            <v>Потери электроэнергии от токов утечки по изоляторам воздушных линий</v>
          </cell>
          <cell r="C14" t="str">
            <v>L1.7</v>
          </cell>
        </row>
        <row r="15">
          <cell r="B15" t="str">
            <v>Расход электроэнергии на плавку гололеда</v>
          </cell>
          <cell r="C15" t="str">
            <v>L1.8</v>
          </cell>
        </row>
        <row r="16">
          <cell r="B16" t="str">
            <v>Потери электроэнергии в изоляции силовых кабелей</v>
          </cell>
          <cell r="C16" t="str">
            <v>L1.9</v>
          </cell>
        </row>
        <row r="17">
          <cell r="B17" t="str">
            <v>Расход электроэнергии на собственные нужды (СН) подстанций</v>
          </cell>
          <cell r="C17" t="str">
            <v>L1.10</v>
          </cell>
          <cell r="G17">
            <v>2.607725084058037E-3</v>
          </cell>
          <cell r="H17">
            <v>0.27381113382609401</v>
          </cell>
          <cell r="K17">
            <v>2.5991621277210472E-3</v>
          </cell>
          <cell r="L17">
            <v>0.279807312970907</v>
          </cell>
          <cell r="P17">
            <v>0.27381113382609401</v>
          </cell>
          <cell r="Q17">
            <v>0</v>
          </cell>
          <cell r="R17">
            <v>0</v>
          </cell>
          <cell r="S17">
            <v>0.26</v>
          </cell>
          <cell r="T17">
            <v>5.0000000000000001E-3</v>
          </cell>
          <cell r="U17">
            <v>0</v>
          </cell>
          <cell r="V17">
            <v>0</v>
          </cell>
          <cell r="W17">
            <v>0.26</v>
          </cell>
          <cell r="X17">
            <v>5.0000000000000001E-3</v>
          </cell>
        </row>
        <row r="18">
          <cell r="B18" t="str">
            <v>Условно переменные потери</v>
          </cell>
          <cell r="C18" t="str">
            <v>L2</v>
          </cell>
          <cell r="E18">
            <v>0</v>
          </cell>
          <cell r="F18">
            <v>0</v>
          </cell>
          <cell r="G18">
            <v>39.568672620680502</v>
          </cell>
          <cell r="H18">
            <v>51.642583581626397</v>
          </cell>
          <cell r="I18">
            <v>1.7</v>
          </cell>
          <cell r="J18">
            <v>0</v>
          </cell>
          <cell r="K18">
            <v>39.438741433518601</v>
          </cell>
          <cell r="L18">
            <v>52.773502468413078</v>
          </cell>
          <cell r="M18">
            <v>0</v>
          </cell>
          <cell r="N18">
            <v>0</v>
          </cell>
          <cell r="O18">
            <v>20</v>
          </cell>
          <cell r="P18">
            <v>39</v>
          </cell>
          <cell r="Q18">
            <v>0</v>
          </cell>
          <cell r="R18">
            <v>0</v>
          </cell>
          <cell r="S18">
            <v>45</v>
          </cell>
          <cell r="T18">
            <v>63.599999999999994</v>
          </cell>
          <cell r="U18">
            <v>0</v>
          </cell>
          <cell r="V18">
            <v>0</v>
          </cell>
          <cell r="W18">
            <v>42.930978908016804</v>
          </cell>
          <cell r="X18">
            <v>60.659021091983206</v>
          </cell>
        </row>
        <row r="19">
          <cell r="B19" t="str">
            <v>Нагрузочные потери электроэнергии</v>
          </cell>
          <cell r="C19" t="str">
            <v>L2.1</v>
          </cell>
          <cell r="E19">
            <v>0</v>
          </cell>
          <cell r="G19">
            <v>39.568672620680502</v>
          </cell>
          <cell r="H19">
            <v>51.642583581626397</v>
          </cell>
          <cell r="I19">
            <v>1.7</v>
          </cell>
          <cell r="K19">
            <v>39.438741433518601</v>
          </cell>
          <cell r="L19">
            <v>52.773502468413078</v>
          </cell>
          <cell r="O19">
            <v>20</v>
          </cell>
          <cell r="P19">
            <v>39</v>
          </cell>
          <cell r="Q19">
            <v>0</v>
          </cell>
          <cell r="R19">
            <v>0</v>
          </cell>
          <cell r="S19">
            <v>45</v>
          </cell>
          <cell r="T19">
            <v>63.599999999999994</v>
          </cell>
          <cell r="U19">
            <v>0</v>
          </cell>
          <cell r="V19">
            <v>0</v>
          </cell>
          <cell r="W19">
            <v>42.930978908016804</v>
          </cell>
          <cell r="X19">
            <v>60.659021091983206</v>
          </cell>
        </row>
        <row r="20">
          <cell r="B20" t="str">
            <v>Потери электроэнергии   обусловленные допустимой    погрешностью    системы учета    электроэнергии</v>
          </cell>
          <cell r="C20" t="str">
            <v>L3</v>
          </cell>
        </row>
        <row r="21">
          <cell r="B21" t="str">
            <v>Итого:</v>
          </cell>
          <cell r="C21" t="str">
            <v>L4</v>
          </cell>
          <cell r="E21">
            <v>0</v>
          </cell>
          <cell r="F21">
            <v>0</v>
          </cell>
          <cell r="G21">
            <v>43.743640480257419</v>
          </cell>
          <cell r="H21">
            <v>61.356359519742568</v>
          </cell>
          <cell r="I21">
            <v>1.8</v>
          </cell>
          <cell r="J21">
            <v>0</v>
          </cell>
          <cell r="K21">
            <v>43.599999999999994</v>
          </cell>
          <cell r="L21">
            <v>62.7</v>
          </cell>
          <cell r="M21">
            <v>0</v>
          </cell>
          <cell r="N21">
            <v>0</v>
          </cell>
          <cell r="O21">
            <v>23</v>
          </cell>
          <cell r="P21">
            <v>47.433811133826097</v>
          </cell>
          <cell r="Q21">
            <v>0</v>
          </cell>
          <cell r="R21">
            <v>0</v>
          </cell>
          <cell r="S21">
            <v>50.36</v>
          </cell>
          <cell r="T21">
            <v>71.60499999999999</v>
          </cell>
          <cell r="U21">
            <v>0</v>
          </cell>
          <cell r="V21">
            <v>0</v>
          </cell>
          <cell r="W21">
            <v>48.290978908016804</v>
          </cell>
          <cell r="X21">
            <v>68.664021091983201</v>
          </cell>
        </row>
      </sheetData>
      <sheetData sheetId="4">
        <row r="6">
          <cell r="F6" t="str">
            <v>Всего</v>
          </cell>
          <cell r="G6" t="str">
            <v>ВН</v>
          </cell>
          <cell r="H6" t="str">
            <v>СН1</v>
          </cell>
          <cell r="I6" t="str">
            <v>СН2</v>
          </cell>
          <cell r="J6" t="str">
            <v>НН</v>
          </cell>
          <cell r="K6" t="str">
            <v>Всего</v>
          </cell>
          <cell r="L6" t="str">
            <v>ВН</v>
          </cell>
          <cell r="M6" t="str">
            <v>СН1</v>
          </cell>
          <cell r="N6" t="str">
            <v>СН2</v>
          </cell>
          <cell r="O6" t="str">
            <v>НН</v>
          </cell>
          <cell r="P6" t="str">
            <v>Всего</v>
          </cell>
          <cell r="Q6" t="str">
            <v>ВН</v>
          </cell>
          <cell r="R6" t="str">
            <v>СН1</v>
          </cell>
          <cell r="S6" t="str">
            <v>СН2</v>
          </cell>
          <cell r="T6" t="str">
            <v>НН</v>
          </cell>
          <cell r="U6" t="str">
            <v>Всего</v>
          </cell>
          <cell r="V6" t="str">
            <v>ВН</v>
          </cell>
          <cell r="W6" t="str">
            <v>СН1</v>
          </cell>
          <cell r="X6" t="str">
            <v>СН2</v>
          </cell>
          <cell r="Y6" t="str">
            <v>НН</v>
          </cell>
          <cell r="Z6" t="str">
            <v>Всего</v>
          </cell>
          <cell r="AA6" t="str">
            <v>ВН</v>
          </cell>
          <cell r="AB6" t="str">
            <v>СН1</v>
          </cell>
          <cell r="AC6" t="str">
            <v>СН2</v>
          </cell>
          <cell r="AD6" t="str">
            <v>НН</v>
          </cell>
        </row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C8" t="str">
            <v>L1</v>
          </cell>
          <cell r="D8" t="str">
            <v>МКВТЧ</v>
          </cell>
          <cell r="E8" t="str">
            <v>Поступление эл.энергии в сеть, всего</v>
          </cell>
          <cell r="F8">
            <v>921.1</v>
          </cell>
          <cell r="G8">
            <v>921.1</v>
          </cell>
          <cell r="H8">
            <v>871.4</v>
          </cell>
          <cell r="I8">
            <v>871.25</v>
          </cell>
          <cell r="J8">
            <v>491.00635951974255</v>
          </cell>
          <cell r="K8">
            <v>899.5856</v>
          </cell>
          <cell r="L8">
            <v>899.5856</v>
          </cell>
          <cell r="M8">
            <v>858.17440000000011</v>
          </cell>
          <cell r="N8">
            <v>858.17440000000011</v>
          </cell>
          <cell r="O8">
            <v>490.52540000000016</v>
          </cell>
          <cell r="P8">
            <v>901.4</v>
          </cell>
          <cell r="Q8">
            <v>901.4</v>
          </cell>
          <cell r="R8">
            <v>855.42</v>
          </cell>
          <cell r="S8">
            <v>855.42</v>
          </cell>
          <cell r="T8">
            <v>476.67999999999995</v>
          </cell>
          <cell r="U8">
            <v>982.74400000000014</v>
          </cell>
          <cell r="V8">
            <v>982.74400000000014</v>
          </cell>
          <cell r="W8">
            <v>947.59500000000014</v>
          </cell>
          <cell r="X8">
            <v>947.59400000000016</v>
          </cell>
          <cell r="Y8">
            <v>517.20900000000006</v>
          </cell>
          <cell r="Z8">
            <v>1002.5</v>
          </cell>
          <cell r="AA8">
            <v>1002.5</v>
          </cell>
          <cell r="AB8">
            <v>966.53800000000001</v>
          </cell>
          <cell r="AC8">
            <v>966.53700000000003</v>
          </cell>
          <cell r="AD8">
            <v>434.26902109198323</v>
          </cell>
        </row>
        <row r="9">
          <cell r="C9" t="str">
            <v>L1.1</v>
          </cell>
          <cell r="D9" t="str">
            <v>МКВТЧ</v>
          </cell>
          <cell r="E9" t="str">
            <v>Поступление эл.энергии из смежной сети, всего</v>
          </cell>
          <cell r="F9">
            <v>0</v>
          </cell>
          <cell r="G9">
            <v>0</v>
          </cell>
          <cell r="H9">
            <v>871.4</v>
          </cell>
          <cell r="I9">
            <v>871.25</v>
          </cell>
          <cell r="J9">
            <v>491.00635951974255</v>
          </cell>
          <cell r="K9">
            <v>0</v>
          </cell>
          <cell r="L9">
            <v>0</v>
          </cell>
          <cell r="M9">
            <v>858.17440000000011</v>
          </cell>
          <cell r="N9">
            <v>858.17440000000011</v>
          </cell>
          <cell r="O9">
            <v>490.52540000000016</v>
          </cell>
          <cell r="P9">
            <v>0</v>
          </cell>
          <cell r="Q9">
            <v>0</v>
          </cell>
          <cell r="R9">
            <v>855.42</v>
          </cell>
          <cell r="S9">
            <v>855.42</v>
          </cell>
          <cell r="T9">
            <v>476.67999999999995</v>
          </cell>
          <cell r="U9">
            <v>0</v>
          </cell>
          <cell r="V9">
            <v>0</v>
          </cell>
          <cell r="W9">
            <v>947.59500000000014</v>
          </cell>
          <cell r="X9">
            <v>947.59400000000016</v>
          </cell>
          <cell r="Y9">
            <v>517.20900000000006</v>
          </cell>
          <cell r="Z9">
            <v>0</v>
          </cell>
          <cell r="AA9">
            <v>0</v>
          </cell>
          <cell r="AB9">
            <v>966.53800000000001</v>
          </cell>
          <cell r="AC9">
            <v>966.53700000000003</v>
          </cell>
          <cell r="AD9">
            <v>434.26902109198323</v>
          </cell>
        </row>
        <row r="11">
          <cell r="C11" t="str">
            <v>L1.1.МСК</v>
          </cell>
          <cell r="D11" t="str">
            <v>МКВТЧ</v>
          </cell>
          <cell r="E11" t="str">
            <v>Поступление эл.энергии из смежной сети МСК</v>
          </cell>
        </row>
        <row r="12">
          <cell r="C12" t="str">
            <v>L1.1.ВН</v>
          </cell>
          <cell r="D12" t="str">
            <v>МКВТЧ</v>
          </cell>
          <cell r="E12" t="str">
            <v>Поступление эл.энергии из смежной сети ВН</v>
          </cell>
          <cell r="H12">
            <v>871.4</v>
          </cell>
          <cell r="M12">
            <v>858.17440000000011</v>
          </cell>
          <cell r="R12">
            <v>855.42</v>
          </cell>
          <cell r="W12">
            <v>947.59500000000014</v>
          </cell>
          <cell r="AB12">
            <v>966.53800000000001</v>
          </cell>
        </row>
        <row r="13">
          <cell r="C13" t="str">
            <v>L1.1.СН1</v>
          </cell>
          <cell r="D13" t="str">
            <v>МКВТЧ</v>
          </cell>
          <cell r="E13" t="str">
            <v>Поступление эл.энергии из смежной сети СН1</v>
          </cell>
          <cell r="I13">
            <v>871.25</v>
          </cell>
          <cell r="N13">
            <v>858.17440000000011</v>
          </cell>
          <cell r="S13">
            <v>855.42</v>
          </cell>
          <cell r="X13">
            <v>947.59400000000016</v>
          </cell>
          <cell r="AC13">
            <v>966.53700000000003</v>
          </cell>
        </row>
        <row r="14">
          <cell r="C14" t="str">
            <v>L1.1.СН2</v>
          </cell>
          <cell r="D14" t="str">
            <v>МКВТЧ</v>
          </cell>
          <cell r="E14" t="str">
            <v>Поступление эл.энергии из смежной сети СН2</v>
          </cell>
          <cell r="J14">
            <v>491.00635951974255</v>
          </cell>
          <cell r="O14">
            <v>490.52540000000016</v>
          </cell>
          <cell r="T14">
            <v>476.67999999999995</v>
          </cell>
          <cell r="Y14">
            <v>517.20900000000006</v>
          </cell>
          <cell r="AD14">
            <v>434.26902109198323</v>
          </cell>
        </row>
        <row r="15">
          <cell r="C15" t="str">
            <v>L1.2</v>
          </cell>
          <cell r="D15" t="str">
            <v>МКВТЧ</v>
          </cell>
          <cell r="E15" t="str">
            <v>Поступление эл.энергии от электростанций ПЭ (ЭСО)</v>
          </cell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C16" t="str">
            <v>L1.3</v>
          </cell>
          <cell r="D16" t="str">
            <v>МКВТЧ</v>
          </cell>
          <cell r="E16" t="str">
            <v>Поступление эл.энергии от других поставщиков (в т.ч. с оптового рынка)</v>
          </cell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C17" t="str">
            <v>L1.4</v>
          </cell>
          <cell r="D17" t="str">
            <v>МКВТЧ</v>
          </cell>
          <cell r="E17" t="str">
            <v xml:space="preserve">Поступление эл. энергии от других организаций </v>
          </cell>
          <cell r="F17">
            <v>921.1</v>
          </cell>
          <cell r="G17">
            <v>921.1</v>
          </cell>
          <cell r="K17">
            <v>899.5856</v>
          </cell>
          <cell r="L17">
            <v>899.5856</v>
          </cell>
          <cell r="P17">
            <v>901.4</v>
          </cell>
          <cell r="Q17">
            <v>901.4</v>
          </cell>
          <cell r="U17">
            <v>982.74400000000014</v>
          </cell>
          <cell r="V17">
            <v>982.74400000000014</v>
          </cell>
          <cell r="Z17">
            <v>1002.5</v>
          </cell>
          <cell r="AA17">
            <v>1002.5</v>
          </cell>
        </row>
        <row r="18">
          <cell r="C18" t="str">
            <v>L2</v>
          </cell>
          <cell r="D18" t="str">
            <v>МКВТЧ</v>
          </cell>
          <cell r="E18" t="str">
            <v xml:space="preserve">Потери электроэнергии в сети </v>
          </cell>
          <cell r="F18">
            <v>105.1</v>
          </cell>
          <cell r="G18">
            <v>0</v>
          </cell>
          <cell r="H18">
            <v>0</v>
          </cell>
          <cell r="I18">
            <v>43.743640480257419</v>
          </cell>
          <cell r="J18">
            <v>61.356359519742568</v>
          </cell>
          <cell r="K18">
            <v>108.1</v>
          </cell>
          <cell r="L18">
            <v>1.8</v>
          </cell>
          <cell r="M18">
            <v>0</v>
          </cell>
          <cell r="N18">
            <v>43.599999999999994</v>
          </cell>
          <cell r="O18">
            <v>62.7</v>
          </cell>
          <cell r="P18">
            <v>70.433811133826097</v>
          </cell>
          <cell r="Q18">
            <v>0</v>
          </cell>
          <cell r="R18">
            <v>0</v>
          </cell>
          <cell r="S18">
            <v>23</v>
          </cell>
          <cell r="T18">
            <v>47.433811133826097</v>
          </cell>
          <cell r="U18">
            <v>121.96499999999999</v>
          </cell>
          <cell r="V18">
            <v>0</v>
          </cell>
          <cell r="W18">
            <v>0</v>
          </cell>
          <cell r="X18">
            <v>50.36</v>
          </cell>
          <cell r="Y18">
            <v>71.60499999999999</v>
          </cell>
          <cell r="Z18">
            <v>116.95500000000001</v>
          </cell>
          <cell r="AA18">
            <v>0</v>
          </cell>
          <cell r="AB18">
            <v>0</v>
          </cell>
          <cell r="AC18">
            <v>48.290978908016804</v>
          </cell>
          <cell r="AD18">
            <v>68.664021091983201</v>
          </cell>
        </row>
        <row r="19">
          <cell r="C19" t="str">
            <v>L2.1</v>
          </cell>
          <cell r="D19" t="str">
            <v>ПРЦ</v>
          </cell>
          <cell r="E19" t="str">
            <v>Потери электроэнергии в сети, в %</v>
          </cell>
          <cell r="F19">
            <v>11.41027032895451</v>
          </cell>
          <cell r="G19">
            <v>0</v>
          </cell>
          <cell r="H19">
            <v>0</v>
          </cell>
          <cell r="I19">
            <v>5.0207908729133335</v>
          </cell>
          <cell r="J19">
            <v>12.496041717210291</v>
          </cell>
          <cell r="K19">
            <v>12.016644108131565</v>
          </cell>
          <cell r="L19">
            <v>0.20009213131023884</v>
          </cell>
          <cell r="M19">
            <v>0</v>
          </cell>
          <cell r="N19">
            <v>5.0805523912155834</v>
          </cell>
          <cell r="O19">
            <v>12.782212704989382</v>
          </cell>
          <cell r="P19">
            <v>7.8138241772604946</v>
          </cell>
          <cell r="Q19">
            <v>0</v>
          </cell>
          <cell r="R19">
            <v>0</v>
          </cell>
          <cell r="S19">
            <v>2.6887376961024994</v>
          </cell>
          <cell r="T19">
            <v>9.9508708428770039</v>
          </cell>
          <cell r="U19">
            <v>12.410658319969389</v>
          </cell>
          <cell r="V19">
            <v>0</v>
          </cell>
          <cell r="W19">
            <v>0</v>
          </cell>
          <cell r="X19">
            <v>5.3145123333410709</v>
          </cell>
          <cell r="Y19">
            <v>13.844499999033269</v>
          </cell>
          <cell r="Z19">
            <v>11.666334164588529</v>
          </cell>
          <cell r="AA19">
            <v>0</v>
          </cell>
          <cell r="AB19">
            <v>0</v>
          </cell>
          <cell r="AC19">
            <v>4.9962886995548859</v>
          </cell>
          <cell r="AD19">
            <v>15.811402093413282</v>
          </cell>
        </row>
        <row r="20">
          <cell r="C20" t="str">
            <v>L3</v>
          </cell>
          <cell r="D20" t="str">
            <v>МКВТЧ</v>
          </cell>
          <cell r="E20" t="str">
            <v>Расход электроэнергии на произв и хознужды</v>
          </cell>
          <cell r="F20">
            <v>2</v>
          </cell>
          <cell r="J20">
            <v>2</v>
          </cell>
          <cell r="K20">
            <v>1.3494999999999999</v>
          </cell>
          <cell r="O20">
            <v>1.3494999999999999</v>
          </cell>
          <cell r="P20">
            <v>1.17</v>
          </cell>
          <cell r="T20">
            <v>1.17</v>
          </cell>
          <cell r="U20">
            <v>1.246</v>
          </cell>
          <cell r="Y20">
            <v>1.246</v>
          </cell>
          <cell r="Z20">
            <v>1.329</v>
          </cell>
          <cell r="AD20">
            <v>1.329</v>
          </cell>
        </row>
        <row r="21">
          <cell r="C21" t="str">
            <v>L4</v>
          </cell>
          <cell r="D21" t="str">
            <v>МКВТЧ</v>
          </cell>
          <cell r="E21" t="str">
            <v xml:space="preserve">Полезный отпуск из сети </v>
          </cell>
          <cell r="G21">
            <v>921.1</v>
          </cell>
          <cell r="H21">
            <v>871.4</v>
          </cell>
          <cell r="I21">
            <v>827.50635951974255</v>
          </cell>
          <cell r="J21">
            <v>427.65</v>
          </cell>
          <cell r="L21">
            <v>897.78560000000004</v>
          </cell>
          <cell r="M21">
            <v>858.17440000000011</v>
          </cell>
          <cell r="N21">
            <v>814.57440000000008</v>
          </cell>
          <cell r="O21">
            <v>426.47590000000019</v>
          </cell>
          <cell r="Q21">
            <v>901.4</v>
          </cell>
          <cell r="R21">
            <v>855.42</v>
          </cell>
          <cell r="S21">
            <v>832.42</v>
          </cell>
          <cell r="T21">
            <v>428.07618886617382</v>
          </cell>
          <cell r="V21">
            <v>982.74400000000014</v>
          </cell>
          <cell r="W21">
            <v>947.59500000000014</v>
          </cell>
          <cell r="X21">
            <v>897.23400000000015</v>
          </cell>
          <cell r="Y21">
            <v>444.35800000000006</v>
          </cell>
          <cell r="AA21">
            <v>1002.5</v>
          </cell>
          <cell r="AB21">
            <v>966.53800000000001</v>
          </cell>
          <cell r="AC21">
            <v>918.24602109198327</v>
          </cell>
          <cell r="AD21">
            <v>364.27600000000001</v>
          </cell>
        </row>
        <row r="22">
          <cell r="C22" t="str">
            <v>L4.1</v>
          </cell>
          <cell r="D22" t="str">
            <v>МКВТЧ</v>
          </cell>
          <cell r="E22" t="str">
            <v>Полезный отпуск из сети  собственным потребителям ЭСО</v>
          </cell>
          <cell r="F22">
            <v>814</v>
          </cell>
          <cell r="G22">
            <v>49.7</v>
          </cell>
          <cell r="H22">
            <v>0.15</v>
          </cell>
          <cell r="I22">
            <v>336.5</v>
          </cell>
          <cell r="J22">
            <v>427.65</v>
          </cell>
          <cell r="K22">
            <v>790.1321999999999</v>
          </cell>
          <cell r="L22">
            <v>39.611199999999997</v>
          </cell>
          <cell r="M22">
            <v>0</v>
          </cell>
          <cell r="N22">
            <v>324.04899999999992</v>
          </cell>
          <cell r="O22">
            <v>426.47199999999998</v>
          </cell>
          <cell r="P22">
            <v>829.8</v>
          </cell>
          <cell r="Q22">
            <v>45.98</v>
          </cell>
          <cell r="R22">
            <v>0</v>
          </cell>
          <cell r="S22">
            <v>355.74</v>
          </cell>
          <cell r="T22">
            <v>428.08</v>
          </cell>
          <cell r="U22">
            <v>859.79800000000012</v>
          </cell>
          <cell r="V22">
            <v>35.149000000000001</v>
          </cell>
          <cell r="W22">
            <v>1E-3</v>
          </cell>
          <cell r="X22">
            <v>380.02500000000009</v>
          </cell>
          <cell r="Y22">
            <v>444.62300000000005</v>
          </cell>
          <cell r="Z22">
            <v>884.48100000000011</v>
          </cell>
          <cell r="AA22">
            <v>35.962000000000003</v>
          </cell>
          <cell r="AB22">
            <v>1E-3</v>
          </cell>
          <cell r="AC22">
            <v>483.97700000000003</v>
          </cell>
          <cell r="AD22">
            <v>364.54100000000005</v>
          </cell>
        </row>
        <row r="23">
          <cell r="D23" t="str">
            <v>МКВТЧ</v>
          </cell>
        </row>
        <row r="24">
          <cell r="C24" t="str">
            <v>L4.1.1</v>
          </cell>
          <cell r="D24" t="str">
            <v>МКВТЧ</v>
          </cell>
          <cell r="E24" t="str">
            <v>Полезный отпуск из сети  потребителям, присоединенным к центру питания на генераторном напряжении</v>
          </cell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C25" t="str">
            <v>L4.1.2</v>
          </cell>
          <cell r="D25" t="str">
            <v>МКВТЧ</v>
          </cell>
          <cell r="E25" t="str">
            <v>Полезный отпуск из сети  потребителям присоединенным к сетям МСК (последняя миля)</v>
          </cell>
          <cell r="F25">
            <v>0</v>
          </cell>
        </row>
        <row r="26">
          <cell r="C26" t="str">
            <v>L4.2</v>
          </cell>
          <cell r="D26" t="str">
            <v>МКВТЧ</v>
          </cell>
          <cell r="E26" t="str">
            <v>Полезный отпуск из сети  потребителям оптового рынка</v>
          </cell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C27" t="str">
            <v>L4.3</v>
          </cell>
          <cell r="D27" t="str">
            <v>МКВТЧ</v>
          </cell>
          <cell r="E27" t="str">
            <v>Сальдо переток в другие организации</v>
          </cell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C28" t="str">
            <v>L4.4</v>
          </cell>
          <cell r="D28" t="str">
            <v>МКВТЧ</v>
          </cell>
          <cell r="E28" t="str">
            <v>Сальдо переток в сопредельные регионы</v>
          </cell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  <row r="29">
          <cell r="C29" t="str">
            <v>L5</v>
          </cell>
          <cell r="D29" t="str">
            <v>МКВТЧ</v>
          </cell>
          <cell r="E29" t="str">
            <v>Проверка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3.9000000002147317E-3</v>
          </cell>
          <cell r="Q29">
            <v>0</v>
          </cell>
          <cell r="R29">
            <v>0</v>
          </cell>
          <cell r="S29">
            <v>0</v>
          </cell>
          <cell r="T29">
            <v>-3.8111338261614947E-3</v>
          </cell>
          <cell r="V29">
            <v>0</v>
          </cell>
          <cell r="W29">
            <v>0</v>
          </cell>
          <cell r="X29">
            <v>0</v>
          </cell>
          <cell r="Y29">
            <v>-0.26499999999998636</v>
          </cell>
          <cell r="AA29">
            <v>0</v>
          </cell>
          <cell r="AB29">
            <v>0</v>
          </cell>
          <cell r="AC29">
            <v>0</v>
          </cell>
          <cell r="AD29">
            <v>-0.2650000000000432</v>
          </cell>
        </row>
      </sheetData>
      <sheetData sheetId="5"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C8" t="str">
            <v>L1</v>
          </cell>
          <cell r="D8" t="str">
            <v>МВТ</v>
          </cell>
          <cell r="E8" t="str">
            <v>Поступление мощности в сеть, всего</v>
          </cell>
          <cell r="F8">
            <v>146.48815115279061</v>
          </cell>
          <cell r="G8">
            <v>146.48815115279061</v>
          </cell>
          <cell r="H8">
            <v>137.1881511527906</v>
          </cell>
          <cell r="I8">
            <v>137.1881511527906</v>
          </cell>
          <cell r="J8">
            <v>80.462353969703159</v>
          </cell>
          <cell r="K8">
            <v>146.50988915590918</v>
          </cell>
          <cell r="L8">
            <v>146.50988915590918</v>
          </cell>
          <cell r="M8">
            <v>137.40988915590918</v>
          </cell>
          <cell r="N8">
            <v>137.40988915590918</v>
          </cell>
          <cell r="O8">
            <v>75.86068440601025</v>
          </cell>
          <cell r="P8">
            <v>148.61404268984606</v>
          </cell>
          <cell r="Q8">
            <v>148.61404268984606</v>
          </cell>
          <cell r="R8">
            <v>140.94404268984607</v>
          </cell>
          <cell r="S8">
            <v>140.94404268984607</v>
          </cell>
          <cell r="T8">
            <v>82.121911357974483</v>
          </cell>
          <cell r="U8">
            <v>151.59778587923816</v>
          </cell>
          <cell r="V8">
            <v>151.59778587923816</v>
          </cell>
          <cell r="W8">
            <v>146.18378587923817</v>
          </cell>
          <cell r="X8">
            <v>146.18378587923817</v>
          </cell>
          <cell r="Y8">
            <v>79.935311436767293</v>
          </cell>
          <cell r="Z8">
            <v>155.38057117823524</v>
          </cell>
          <cell r="AA8">
            <v>155.38057117823524</v>
          </cell>
          <cell r="AB8">
            <v>149.80557117823525</v>
          </cell>
          <cell r="AC8">
            <v>149.80557117823525</v>
          </cell>
          <cell r="AD8">
            <v>67.329423226021618</v>
          </cell>
        </row>
        <row r="9">
          <cell r="C9" t="str">
            <v>L1.1</v>
          </cell>
          <cell r="D9" t="str">
            <v>МВТ</v>
          </cell>
          <cell r="E9" t="str">
            <v>Поступление мощности из смежной сети, всего</v>
          </cell>
          <cell r="F9">
            <v>0</v>
          </cell>
          <cell r="G9">
            <v>0</v>
          </cell>
          <cell r="H9">
            <v>137.1881511527906</v>
          </cell>
          <cell r="I9">
            <v>137.1881511527906</v>
          </cell>
          <cell r="J9">
            <v>80.462353969703159</v>
          </cell>
          <cell r="K9">
            <v>0</v>
          </cell>
          <cell r="L9">
            <v>0</v>
          </cell>
          <cell r="M9">
            <v>137.40988915590918</v>
          </cell>
          <cell r="N9">
            <v>137.40988915590918</v>
          </cell>
          <cell r="O9">
            <v>75.86068440601025</v>
          </cell>
          <cell r="P9">
            <v>0</v>
          </cell>
          <cell r="Q9">
            <v>0</v>
          </cell>
          <cell r="R9">
            <v>140.94404268984607</v>
          </cell>
          <cell r="S9">
            <v>140.94404268984607</v>
          </cell>
          <cell r="T9">
            <v>82.121911357974483</v>
          </cell>
          <cell r="U9">
            <v>0</v>
          </cell>
          <cell r="V9">
            <v>0</v>
          </cell>
          <cell r="W9">
            <v>146.18378587923817</v>
          </cell>
          <cell r="X9">
            <v>146.18378587923817</v>
          </cell>
          <cell r="Y9">
            <v>79.935311436767293</v>
          </cell>
          <cell r="Z9">
            <v>0</v>
          </cell>
          <cell r="AA9">
            <v>0</v>
          </cell>
          <cell r="AB9">
            <v>149.80557117823525</v>
          </cell>
          <cell r="AC9">
            <v>149.80557117823525</v>
          </cell>
          <cell r="AD9">
            <v>67.329423226021618</v>
          </cell>
        </row>
        <row r="11">
          <cell r="C11" t="str">
            <v>L1.1.МСК</v>
          </cell>
          <cell r="D11" t="str">
            <v>МВТ</v>
          </cell>
          <cell r="E11" t="str">
            <v>Поступление мощности из смежной сети МСК</v>
          </cell>
        </row>
        <row r="12">
          <cell r="C12" t="str">
            <v>L1.1.ВН</v>
          </cell>
          <cell r="D12" t="str">
            <v>МВТ</v>
          </cell>
          <cell r="E12" t="str">
            <v>Поступление мощности из смежной сети ВН</v>
          </cell>
          <cell r="H12">
            <v>137.1881511527906</v>
          </cell>
          <cell r="M12">
            <v>137.40988915590918</v>
          </cell>
          <cell r="R12">
            <v>140.94404268984607</v>
          </cell>
          <cell r="W12">
            <v>146.18378587923817</v>
          </cell>
          <cell r="AB12">
            <v>149.80557117823525</v>
          </cell>
        </row>
        <row r="13">
          <cell r="C13" t="str">
            <v>L1.1.СН1</v>
          </cell>
          <cell r="D13" t="str">
            <v>МВТ</v>
          </cell>
          <cell r="E13" t="str">
            <v>Поступление мощности из смежной сети СН1</v>
          </cell>
          <cell r="I13">
            <v>137.1881511527906</v>
          </cell>
          <cell r="N13">
            <v>137.40988915590918</v>
          </cell>
          <cell r="S13">
            <v>140.94404268984607</v>
          </cell>
          <cell r="X13">
            <v>146.18378587923817</v>
          </cell>
          <cell r="AC13">
            <v>149.80557117823525</v>
          </cell>
        </row>
        <row r="14">
          <cell r="C14" t="str">
            <v>L1.1.СН2</v>
          </cell>
          <cell r="D14" t="str">
            <v>МВТ</v>
          </cell>
          <cell r="E14" t="str">
            <v>Поступление мощности из смежной сети СН2</v>
          </cell>
          <cell r="J14">
            <v>80.462353969703159</v>
          </cell>
          <cell r="O14">
            <v>75.86068440601025</v>
          </cell>
          <cell r="T14">
            <v>82.121911357974483</v>
          </cell>
          <cell r="Y14">
            <v>79.935311436767293</v>
          </cell>
          <cell r="AD14">
            <v>67.329423226021618</v>
          </cell>
        </row>
        <row r="15">
          <cell r="C15" t="str">
            <v>L1.2</v>
          </cell>
          <cell r="D15" t="str">
            <v>МВТ</v>
          </cell>
          <cell r="E15" t="str">
            <v>Поступление мощности от электростанций ПЭ (ЭСО)</v>
          </cell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C16" t="str">
            <v>L1.3</v>
          </cell>
          <cell r="D16" t="str">
            <v>МВТ</v>
          </cell>
          <cell r="E16" t="str">
            <v>Поступление мощности от других поставщиков (в т.ч. с оптового рынка)</v>
          </cell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C17" t="str">
            <v>L1.4</v>
          </cell>
          <cell r="D17" t="str">
            <v>МВТ</v>
          </cell>
          <cell r="E17" t="str">
            <v xml:space="preserve">Поступление мощности от других организаций </v>
          </cell>
          <cell r="F17">
            <v>146.48815115279061</v>
          </cell>
          <cell r="G17">
            <v>146.48815115279061</v>
          </cell>
          <cell r="K17">
            <v>146.50988915590918</v>
          </cell>
          <cell r="L17">
            <v>146.50988915590918</v>
          </cell>
          <cell r="P17">
            <v>148.61404268984606</v>
          </cell>
          <cell r="Q17">
            <v>148.61404268984606</v>
          </cell>
          <cell r="U17">
            <v>151.59778587923816</v>
          </cell>
          <cell r="V17">
            <v>151.59778587923816</v>
          </cell>
          <cell r="Z17">
            <v>155.38057117823524</v>
          </cell>
          <cell r="AA17">
            <v>155.38057117823524</v>
          </cell>
        </row>
        <row r="18">
          <cell r="C18" t="str">
            <v>L2</v>
          </cell>
          <cell r="D18" t="str">
            <v>МВТ</v>
          </cell>
          <cell r="E18" t="str">
            <v xml:space="preserve">Потери мощности в сети </v>
          </cell>
          <cell r="F18">
            <v>16.580406501790954</v>
          </cell>
          <cell r="I18">
            <v>6.5257971830874375</v>
          </cell>
          <cell r="J18">
            <v>10.054609318703518</v>
          </cell>
          <cell r="K18">
            <v>17.009889155909182</v>
          </cell>
          <cell r="N18">
            <v>7.2992047498989363</v>
          </cell>
          <cell r="O18">
            <v>9.7106844060102446</v>
          </cell>
          <cell r="P18">
            <v>11.754042689846081</v>
          </cell>
          <cell r="S18">
            <v>3.5721313318715917</v>
          </cell>
          <cell r="T18">
            <v>8.1819113579744887</v>
          </cell>
          <cell r="U18">
            <v>18.776785879238187</v>
          </cell>
          <cell r="V18">
            <v>0</v>
          </cell>
          <cell r="W18">
            <v>0</v>
          </cell>
          <cell r="X18">
            <v>7.7164744424708873</v>
          </cell>
          <cell r="Y18">
            <v>11.060311436767298</v>
          </cell>
          <cell r="Z18">
            <v>18.085571178235249</v>
          </cell>
          <cell r="AA18">
            <v>0</v>
          </cell>
          <cell r="AB18">
            <v>0</v>
          </cell>
          <cell r="AC18">
            <v>7.4461479522136393</v>
          </cell>
          <cell r="AD18">
            <v>10.639423226021609</v>
          </cell>
        </row>
        <row r="19">
          <cell r="C19" t="str">
            <v>L2.1</v>
          </cell>
          <cell r="D19" t="str">
            <v>ПРЦ</v>
          </cell>
          <cell r="E19" t="str">
            <v>Потери мощности в сети, в %</v>
          </cell>
          <cell r="G19">
            <v>0</v>
          </cell>
          <cell r="H19">
            <v>0</v>
          </cell>
          <cell r="I19">
            <v>4.7568227490867336</v>
          </cell>
          <cell r="J19">
            <v>12.496041717210291</v>
          </cell>
          <cell r="L19">
            <v>0</v>
          </cell>
          <cell r="M19">
            <v>0</v>
          </cell>
          <cell r="N19">
            <v>5.3119937689615995</v>
          </cell>
          <cell r="O19">
            <v>12.800681251487486</v>
          </cell>
          <cell r="Q19">
            <v>0</v>
          </cell>
          <cell r="R19">
            <v>0</v>
          </cell>
          <cell r="S19">
            <v>2.5344322922056612</v>
          </cell>
          <cell r="T19">
            <v>9.963128259775921</v>
          </cell>
          <cell r="V19">
            <v>0</v>
          </cell>
          <cell r="W19">
            <v>0</v>
          </cell>
          <cell r="X19">
            <v>5.2786117120030234</v>
          </cell>
          <cell r="Y19">
            <v>13.836577650062127</v>
          </cell>
          <cell r="AA19">
            <v>0</v>
          </cell>
          <cell r="AB19">
            <v>0</v>
          </cell>
          <cell r="AC19">
            <v>4.9705414115436213</v>
          </cell>
          <cell r="AD19">
            <v>15.802041241769709</v>
          </cell>
        </row>
        <row r="20">
          <cell r="C20" t="str">
            <v>L3</v>
          </cell>
          <cell r="D20" t="str">
            <v>МВТ</v>
          </cell>
          <cell r="E20" t="str">
            <v>Расход мощности на произв и хознужды</v>
          </cell>
          <cell r="F20">
            <v>0.32774465099964928</v>
          </cell>
          <cell r="J20">
            <v>0.32774465099964928</v>
          </cell>
          <cell r="K20">
            <v>0.1</v>
          </cell>
          <cell r="O20">
            <v>0.1</v>
          </cell>
          <cell r="P20">
            <v>0.1</v>
          </cell>
          <cell r="T20">
            <v>0.1</v>
          </cell>
          <cell r="U20">
            <v>0.2</v>
          </cell>
          <cell r="V20">
            <v>0</v>
          </cell>
          <cell r="W20">
            <v>0</v>
          </cell>
          <cell r="X20">
            <v>0</v>
          </cell>
          <cell r="Y20">
            <v>0.2</v>
          </cell>
          <cell r="Z20">
            <v>0.18</v>
          </cell>
          <cell r="AA20">
            <v>0</v>
          </cell>
          <cell r="AB20">
            <v>0</v>
          </cell>
          <cell r="AC20">
            <v>0</v>
          </cell>
          <cell r="AD20">
            <v>0.18</v>
          </cell>
        </row>
        <row r="21">
          <cell r="C21" t="str">
            <v>L4</v>
          </cell>
          <cell r="D21" t="str">
            <v>МВТ</v>
          </cell>
          <cell r="E21" t="str">
            <v xml:space="preserve">Полезный отпуск мощности из сети </v>
          </cell>
          <cell r="F21">
            <v>484.41865627528438</v>
          </cell>
          <cell r="G21">
            <v>146.48815115279061</v>
          </cell>
          <cell r="H21">
            <v>137.1881511527906</v>
          </cell>
          <cell r="I21">
            <v>130.66235396970316</v>
          </cell>
          <cell r="J21">
            <v>70.08</v>
          </cell>
          <cell r="K21">
            <v>480.08046271782865</v>
          </cell>
          <cell r="L21">
            <v>146.50988915590918</v>
          </cell>
          <cell r="M21">
            <v>137.40988915590918</v>
          </cell>
          <cell r="N21">
            <v>130.11068440601025</v>
          </cell>
          <cell r="O21">
            <v>66.050000000000011</v>
          </cell>
          <cell r="P21">
            <v>500.76999673766659</v>
          </cell>
          <cell r="Q21">
            <v>148.61404268984606</v>
          </cell>
          <cell r="R21">
            <v>140.94404268984607</v>
          </cell>
          <cell r="S21">
            <v>137.37191135797448</v>
          </cell>
          <cell r="T21">
            <v>73.84</v>
          </cell>
          <cell r="U21">
            <v>504.9238831952436</v>
          </cell>
          <cell r="V21">
            <v>151.59778587923816</v>
          </cell>
          <cell r="W21">
            <v>146.18378587923817</v>
          </cell>
          <cell r="X21">
            <v>138.46731143676729</v>
          </cell>
          <cell r="Y21">
            <v>68.674999999999997</v>
          </cell>
          <cell r="Z21">
            <v>504.05556558249214</v>
          </cell>
          <cell r="AA21">
            <v>155.38057117823524</v>
          </cell>
          <cell r="AB21">
            <v>149.80557117823525</v>
          </cell>
          <cell r="AC21">
            <v>142.35942322602162</v>
          </cell>
          <cell r="AD21">
            <v>56.510000000000012</v>
          </cell>
        </row>
        <row r="22">
          <cell r="C22" t="str">
            <v>L4.1</v>
          </cell>
          <cell r="D22" t="str">
            <v>МВТ</v>
          </cell>
          <cell r="E22" t="str">
            <v>Полезный мощности отпуск из сети собственным потребителям ЭСО</v>
          </cell>
          <cell r="F22">
            <v>129.57999999999998</v>
          </cell>
          <cell r="G22">
            <v>9.3000000000000007</v>
          </cell>
          <cell r="H22">
            <v>0</v>
          </cell>
          <cell r="I22">
            <v>50.2</v>
          </cell>
          <cell r="J22">
            <v>70.08</v>
          </cell>
          <cell r="K22">
            <v>129.4</v>
          </cell>
          <cell r="L22">
            <v>9.1</v>
          </cell>
          <cell r="N22">
            <v>54.25</v>
          </cell>
          <cell r="O22">
            <v>66.050000000000011</v>
          </cell>
          <cell r="P22">
            <v>136.76</v>
          </cell>
          <cell r="Q22">
            <v>7.67</v>
          </cell>
          <cell r="R22">
            <v>0</v>
          </cell>
          <cell r="S22">
            <v>55.25</v>
          </cell>
          <cell r="T22">
            <v>73.84</v>
          </cell>
          <cell r="U22">
            <v>132.62099999999998</v>
          </cell>
          <cell r="V22">
            <v>5.4139999999999997</v>
          </cell>
          <cell r="W22">
            <v>0</v>
          </cell>
          <cell r="X22">
            <v>58.531999999999996</v>
          </cell>
          <cell r="Y22">
            <v>68.674999999999997</v>
          </cell>
          <cell r="Z22">
            <v>137.11500000000001</v>
          </cell>
          <cell r="AA22">
            <v>5.5750000000000002</v>
          </cell>
          <cell r="AB22">
            <v>0</v>
          </cell>
          <cell r="AC22">
            <v>75.03</v>
          </cell>
          <cell r="AD22">
            <v>56.510000000000005</v>
          </cell>
        </row>
        <row r="23">
          <cell r="D23" t="str">
            <v>МВТ</v>
          </cell>
        </row>
        <row r="24">
          <cell r="C24" t="str">
            <v>L4.1.1</v>
          </cell>
          <cell r="D24" t="str">
            <v>МВТ</v>
          </cell>
          <cell r="E24" t="str">
            <v>Полезный отпуск мощности из сети  потребителям, присоединенным к центру питания на генераторном напряжении</v>
          </cell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C25" t="str">
            <v>L4.1.2</v>
          </cell>
          <cell r="D25" t="str">
            <v>МВТ</v>
          </cell>
          <cell r="E25" t="str">
            <v>Полезный отпуск мощности из сети  потребителям присоединенным к сетям МСК (последняя миля)</v>
          </cell>
          <cell r="F25">
            <v>0</v>
          </cell>
        </row>
        <row r="26">
          <cell r="C26" t="str">
            <v>L4.2</v>
          </cell>
          <cell r="D26" t="str">
            <v>МВТ</v>
          </cell>
          <cell r="E26" t="str">
            <v>Полезный отпуск мощности из сети  потребителям оптового рынка</v>
          </cell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C27" t="str">
            <v>L4.3</v>
          </cell>
          <cell r="D27" t="str">
            <v>МВТ</v>
          </cell>
          <cell r="E27" t="str">
            <v>Сальдо переток мощности в другие организации</v>
          </cell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C28" t="str">
            <v>L4.4</v>
          </cell>
          <cell r="D28" t="str">
            <v>МВТ</v>
          </cell>
          <cell r="E28" t="str">
            <v>Сальдо переток мощности в сопредельные регионы</v>
          </cell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  <row r="29">
          <cell r="C29" t="str">
            <v>L5</v>
          </cell>
          <cell r="D29" t="str">
            <v>МВТ</v>
          </cell>
          <cell r="E29" t="str">
            <v>Проверка</v>
          </cell>
        </row>
      </sheetData>
      <sheetData sheetId="6">
        <row r="5">
          <cell r="C5" t="str">
            <v>Всего</v>
          </cell>
          <cell r="D5" t="str">
            <v>с шин</v>
          </cell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с шин</v>
          </cell>
          <cell r="K5" t="str">
            <v>ВН</v>
          </cell>
          <cell r="L5" t="str">
            <v>СН1</v>
          </cell>
          <cell r="M5" t="str">
            <v>СН2</v>
          </cell>
          <cell r="N5" t="str">
            <v>НН</v>
          </cell>
          <cell r="P5" t="str">
            <v>Всего</v>
          </cell>
          <cell r="Q5" t="str">
            <v>с шин</v>
          </cell>
          <cell r="R5" t="str">
            <v>ВН</v>
          </cell>
          <cell r="S5" t="str">
            <v>СН1</v>
          </cell>
          <cell r="T5" t="str">
            <v>СН2</v>
          </cell>
          <cell r="U5" t="str">
            <v>НН</v>
          </cell>
        </row>
        <row r="6"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</row>
        <row r="7">
          <cell r="A7">
            <v>2005</v>
          </cell>
        </row>
        <row r="8">
          <cell r="B8" t="str">
            <v>Базовые потребители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</row>
        <row r="9">
          <cell r="B9" t="str">
            <v xml:space="preserve">    в том числе:</v>
          </cell>
        </row>
        <row r="10">
          <cell r="B10" t="str">
            <v>БП №1</v>
          </cell>
          <cell r="C10">
            <v>0</v>
          </cell>
          <cell r="I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  <cell r="S10" t="e">
            <v>#NAME?</v>
          </cell>
          <cell r="T10" t="e">
            <v>#NAME?</v>
          </cell>
          <cell r="U10" t="e">
            <v>#NAME?</v>
          </cell>
        </row>
        <row r="11">
          <cell r="B11" t="str">
            <v>БП №2</v>
          </cell>
          <cell r="C11">
            <v>0</v>
          </cell>
          <cell r="I11">
            <v>0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</row>
        <row r="12">
          <cell r="B12" t="str">
            <v>БП №3</v>
          </cell>
          <cell r="C12">
            <v>0</v>
          </cell>
          <cell r="I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</row>
        <row r="13">
          <cell r="B13" t="str">
            <v>БП №4</v>
          </cell>
          <cell r="C13">
            <v>0</v>
          </cell>
          <cell r="I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</row>
        <row r="14">
          <cell r="B14" t="str">
            <v>БП №5</v>
          </cell>
          <cell r="C14">
            <v>0</v>
          </cell>
          <cell r="I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  <cell r="S14" t="e">
            <v>#NAME?</v>
          </cell>
          <cell r="T14" t="e">
            <v>#NAME?</v>
          </cell>
          <cell r="U14" t="e">
            <v>#NAME?</v>
          </cell>
        </row>
        <row r="15">
          <cell r="B15" t="str">
            <v>БП №6</v>
          </cell>
          <cell r="C15">
            <v>0</v>
          </cell>
          <cell r="I15">
            <v>0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</row>
        <row r="16">
          <cell r="B16" t="str">
            <v>БП №7</v>
          </cell>
          <cell r="C16">
            <v>0</v>
          </cell>
          <cell r="I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</row>
        <row r="17">
          <cell r="B17" t="str">
            <v>БП №8</v>
          </cell>
          <cell r="C17">
            <v>0</v>
          </cell>
          <cell r="I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</row>
        <row r="18">
          <cell r="B18" t="str">
            <v>БП №9</v>
          </cell>
          <cell r="C18">
            <v>0</v>
          </cell>
          <cell r="I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  <cell r="S18" t="e">
            <v>#NAME?</v>
          </cell>
          <cell r="T18" t="e">
            <v>#NAME?</v>
          </cell>
          <cell r="U18" t="e">
            <v>#NAME?</v>
          </cell>
        </row>
        <row r="19">
          <cell r="B19" t="str">
            <v>БП №10</v>
          </cell>
          <cell r="C19">
            <v>0</v>
          </cell>
          <cell r="I19">
            <v>0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  <cell r="T19" t="e">
            <v>#NAME?</v>
          </cell>
          <cell r="U19" t="e">
            <v>#NAME?</v>
          </cell>
        </row>
        <row r="20">
          <cell r="B20" t="str">
            <v>Добавить строки</v>
          </cell>
        </row>
        <row r="21">
          <cell r="B21" t="str">
            <v>Население</v>
          </cell>
          <cell r="C21">
            <v>241.5</v>
          </cell>
          <cell r="H21">
            <v>241.5</v>
          </cell>
          <cell r="I21">
            <v>34.9</v>
          </cell>
          <cell r="N21">
            <v>34.9</v>
          </cell>
          <cell r="O21">
            <v>6919.7707736389684</v>
          </cell>
          <cell r="P21">
            <v>100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100</v>
          </cell>
        </row>
        <row r="22">
          <cell r="B22" t="str">
            <v>Прочие потребители</v>
          </cell>
          <cell r="C22">
            <v>572.5</v>
          </cell>
          <cell r="E22">
            <v>49.7</v>
          </cell>
          <cell r="F22">
            <v>0.15</v>
          </cell>
          <cell r="G22">
            <v>336.5</v>
          </cell>
          <cell r="H22">
            <v>186.14999999999998</v>
          </cell>
          <cell r="I22">
            <v>94.68</v>
          </cell>
          <cell r="K22">
            <v>9.3000000000000007</v>
          </cell>
          <cell r="M22">
            <v>50.2</v>
          </cell>
          <cell r="N22">
            <v>35.18</v>
          </cell>
          <cell r="O22">
            <v>6046.6835656949725</v>
          </cell>
          <cell r="P22">
            <v>100</v>
          </cell>
          <cell r="Q22">
            <v>0</v>
          </cell>
          <cell r="R22">
            <v>8.681222707423581</v>
          </cell>
          <cell r="S22">
            <v>2.6200873362445413E-2</v>
          </cell>
          <cell r="T22">
            <v>58.777292576419214</v>
          </cell>
          <cell r="U22">
            <v>32.515283842794759</v>
          </cell>
        </row>
        <row r="23">
          <cell r="B23" t="str">
            <v>Бюджетные потребители</v>
          </cell>
          <cell r="C23">
            <v>77.5</v>
          </cell>
          <cell r="G23">
            <v>15.6</v>
          </cell>
          <cell r="H23">
            <v>61.9</v>
          </cell>
          <cell r="I23">
            <v>12</v>
          </cell>
          <cell r="M23">
            <v>2</v>
          </cell>
          <cell r="N23">
            <v>10</v>
          </cell>
          <cell r="O23">
            <v>6458.333333333333</v>
          </cell>
          <cell r="P23">
            <v>100</v>
          </cell>
          <cell r="Q23">
            <v>0</v>
          </cell>
          <cell r="R23">
            <v>0</v>
          </cell>
          <cell r="S23">
            <v>0</v>
          </cell>
          <cell r="T23">
            <v>20.129032258064516</v>
          </cell>
          <cell r="U23">
            <v>79.870967741935488</v>
          </cell>
        </row>
        <row r="24">
          <cell r="B24" t="str">
            <v>Всего</v>
          </cell>
          <cell r="C24">
            <v>814</v>
          </cell>
          <cell r="D24">
            <v>0</v>
          </cell>
          <cell r="E24">
            <v>49.7</v>
          </cell>
          <cell r="F24">
            <v>0.15</v>
          </cell>
          <cell r="G24">
            <v>336.5</v>
          </cell>
          <cell r="H24">
            <v>427.65</v>
          </cell>
          <cell r="I24">
            <v>129.58000000000001</v>
          </cell>
          <cell r="J24">
            <v>0</v>
          </cell>
          <cell r="K24">
            <v>9.3000000000000007</v>
          </cell>
          <cell r="L24">
            <v>0</v>
          </cell>
          <cell r="M24">
            <v>50.2</v>
          </cell>
          <cell r="N24">
            <v>70.08</v>
          </cell>
          <cell r="O24">
            <v>6281.8336162988107</v>
          </cell>
          <cell r="P24">
            <v>100</v>
          </cell>
          <cell r="Q24">
            <v>0</v>
          </cell>
          <cell r="R24">
            <v>6.1056511056511065</v>
          </cell>
          <cell r="S24">
            <v>1.8427518427518427E-2</v>
          </cell>
          <cell r="T24">
            <v>41.339066339066335</v>
          </cell>
          <cell r="U24">
            <v>52.536855036855037</v>
          </cell>
        </row>
        <row r="26">
          <cell r="B26" t="str">
            <v>Базовые потребители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  <cell r="U26" t="e">
            <v>#DIV/0!</v>
          </cell>
        </row>
        <row r="27">
          <cell r="B27" t="str">
            <v xml:space="preserve">    в том числе:</v>
          </cell>
        </row>
        <row r="28">
          <cell r="B28" t="str">
            <v>БП №1</v>
          </cell>
          <cell r="C28">
            <v>0</v>
          </cell>
          <cell r="I28">
            <v>0</v>
          </cell>
          <cell r="O28" t="e">
            <v>#NAME?</v>
          </cell>
          <cell r="P28" t="e">
            <v>#NAME?</v>
          </cell>
          <cell r="Q28" t="e">
            <v>#NAME?</v>
          </cell>
          <cell r="R28" t="e">
            <v>#NAME?</v>
          </cell>
          <cell r="S28" t="e">
            <v>#NAME?</v>
          </cell>
          <cell r="T28" t="e">
            <v>#NAME?</v>
          </cell>
          <cell r="U28" t="e">
            <v>#NAME?</v>
          </cell>
        </row>
        <row r="29">
          <cell r="B29" t="str">
            <v>БП №2</v>
          </cell>
          <cell r="C29">
            <v>0</v>
          </cell>
          <cell r="I29">
            <v>0</v>
          </cell>
          <cell r="O29" t="e">
            <v>#NAME?</v>
          </cell>
          <cell r="P29" t="e">
            <v>#NAME?</v>
          </cell>
          <cell r="Q29" t="e">
            <v>#NAME?</v>
          </cell>
          <cell r="R29" t="e">
            <v>#NAME?</v>
          </cell>
          <cell r="S29" t="e">
            <v>#NAME?</v>
          </cell>
          <cell r="T29" t="e">
            <v>#NAME?</v>
          </cell>
          <cell r="U29" t="e">
            <v>#NAME?</v>
          </cell>
        </row>
        <row r="30">
          <cell r="B30" t="str">
            <v>БП №3</v>
          </cell>
          <cell r="C30">
            <v>0</v>
          </cell>
          <cell r="I30">
            <v>0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</row>
        <row r="31">
          <cell r="B31" t="str">
            <v>БП №4</v>
          </cell>
          <cell r="C31">
            <v>0</v>
          </cell>
          <cell r="I31">
            <v>0</v>
          </cell>
          <cell r="O31" t="e">
            <v>#NAME?</v>
          </cell>
          <cell r="P31" t="e">
            <v>#NAME?</v>
          </cell>
          <cell r="Q31" t="e">
            <v>#NAME?</v>
          </cell>
          <cell r="R31" t="e">
            <v>#NAME?</v>
          </cell>
          <cell r="S31" t="e">
            <v>#NAME?</v>
          </cell>
          <cell r="T31" t="e">
            <v>#NAME?</v>
          </cell>
          <cell r="U31" t="e">
            <v>#NAME?</v>
          </cell>
        </row>
        <row r="32">
          <cell r="B32" t="str">
            <v>БП №5</v>
          </cell>
          <cell r="C32">
            <v>0</v>
          </cell>
          <cell r="I32">
            <v>0</v>
          </cell>
          <cell r="O32" t="e">
            <v>#NAME?</v>
          </cell>
          <cell r="P32" t="e">
            <v>#NAME?</v>
          </cell>
          <cell r="Q32" t="e">
            <v>#NAME?</v>
          </cell>
          <cell r="R32" t="e">
            <v>#NAME?</v>
          </cell>
          <cell r="S32" t="e">
            <v>#NAME?</v>
          </cell>
          <cell r="T32" t="e">
            <v>#NAME?</v>
          </cell>
          <cell r="U32" t="e">
            <v>#NAME?</v>
          </cell>
        </row>
        <row r="33">
          <cell r="B33" t="str">
            <v>БП №6</v>
          </cell>
          <cell r="C33">
            <v>0</v>
          </cell>
          <cell r="I33">
            <v>0</v>
          </cell>
          <cell r="O33" t="e">
            <v>#NAME?</v>
          </cell>
          <cell r="P33" t="e">
            <v>#NAME?</v>
          </cell>
          <cell r="Q33" t="e">
            <v>#NAME?</v>
          </cell>
          <cell r="R33" t="e">
            <v>#NAME?</v>
          </cell>
          <cell r="S33" t="e">
            <v>#NAME?</v>
          </cell>
          <cell r="T33" t="e">
            <v>#NAME?</v>
          </cell>
          <cell r="U33" t="e">
            <v>#NAME?</v>
          </cell>
        </row>
        <row r="34">
          <cell r="B34" t="str">
            <v>БП №7</v>
          </cell>
          <cell r="C34">
            <v>0</v>
          </cell>
          <cell r="I34">
            <v>0</v>
          </cell>
          <cell r="O34" t="e">
            <v>#NAME?</v>
          </cell>
          <cell r="P34" t="e">
            <v>#NAME?</v>
          </cell>
          <cell r="Q34" t="e">
            <v>#NAME?</v>
          </cell>
          <cell r="R34" t="e">
            <v>#NAME?</v>
          </cell>
          <cell r="S34" t="e">
            <v>#NAME?</v>
          </cell>
          <cell r="T34" t="e">
            <v>#NAME?</v>
          </cell>
          <cell r="U34" t="e">
            <v>#NAME?</v>
          </cell>
        </row>
        <row r="35">
          <cell r="B35" t="str">
            <v>БП №8</v>
          </cell>
          <cell r="C35">
            <v>0</v>
          </cell>
          <cell r="I35">
            <v>0</v>
          </cell>
          <cell r="O35" t="e">
            <v>#NAME?</v>
          </cell>
          <cell r="P35" t="e">
            <v>#NAME?</v>
          </cell>
          <cell r="Q35" t="e">
            <v>#NAME?</v>
          </cell>
          <cell r="R35" t="e">
            <v>#NAME?</v>
          </cell>
          <cell r="S35" t="e">
            <v>#NAME?</v>
          </cell>
          <cell r="T35" t="e">
            <v>#NAME?</v>
          </cell>
          <cell r="U35" t="e">
            <v>#NAME?</v>
          </cell>
        </row>
        <row r="36">
          <cell r="B36" t="str">
            <v>БП №9</v>
          </cell>
          <cell r="C36">
            <v>0</v>
          </cell>
          <cell r="I36">
            <v>0</v>
          </cell>
          <cell r="O36" t="e">
            <v>#NAME?</v>
          </cell>
          <cell r="P36" t="e">
            <v>#NAME?</v>
          </cell>
          <cell r="Q36" t="e">
            <v>#NAME?</v>
          </cell>
          <cell r="R36" t="e">
            <v>#NAME?</v>
          </cell>
          <cell r="S36" t="e">
            <v>#NAME?</v>
          </cell>
          <cell r="T36" t="e">
            <v>#NAME?</v>
          </cell>
          <cell r="U36" t="e">
            <v>#NAME?</v>
          </cell>
        </row>
        <row r="37">
          <cell r="B37" t="str">
            <v>БП №10</v>
          </cell>
          <cell r="C37">
            <v>0</v>
          </cell>
          <cell r="I37">
            <v>0</v>
          </cell>
          <cell r="O37" t="e">
            <v>#NAME?</v>
          </cell>
          <cell r="P37" t="e">
            <v>#NAME?</v>
          </cell>
          <cell r="Q37" t="e">
            <v>#NAME?</v>
          </cell>
          <cell r="R37" t="e">
            <v>#NAME?</v>
          </cell>
          <cell r="S37" t="e">
            <v>#NAME?</v>
          </cell>
          <cell r="T37" t="e">
            <v>#NAME?</v>
          </cell>
          <cell r="U37" t="e">
            <v>#NAME?</v>
          </cell>
        </row>
        <row r="38">
          <cell r="B38" t="str">
            <v>Добавить строки</v>
          </cell>
        </row>
        <row r="39">
          <cell r="B39" t="str">
            <v>Население</v>
          </cell>
          <cell r="C39">
            <v>233.93</v>
          </cell>
          <cell r="H39">
            <v>233.93</v>
          </cell>
          <cell r="I39">
            <v>34.380000000000003</v>
          </cell>
          <cell r="N39">
            <v>34.380000000000003</v>
          </cell>
          <cell r="O39">
            <v>6804.246655031995</v>
          </cell>
          <cell r="P39">
            <v>100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100</v>
          </cell>
        </row>
        <row r="40">
          <cell r="B40" t="str">
            <v>Прочие потребители</v>
          </cell>
          <cell r="C40">
            <v>595.87</v>
          </cell>
          <cell r="E40">
            <v>45.98</v>
          </cell>
          <cell r="G40">
            <v>355.74</v>
          </cell>
          <cell r="H40">
            <v>194.14999999999998</v>
          </cell>
          <cell r="I40">
            <v>102.38</v>
          </cell>
          <cell r="K40">
            <v>7.67</v>
          </cell>
          <cell r="M40">
            <v>55.25</v>
          </cell>
          <cell r="N40">
            <v>39.46</v>
          </cell>
          <cell r="O40">
            <v>5820.1797226020708</v>
          </cell>
          <cell r="P40">
            <v>100</v>
          </cell>
          <cell r="Q40">
            <v>0</v>
          </cell>
          <cell r="R40">
            <v>7.7164482185711645</v>
          </cell>
          <cell r="S40">
            <v>0</v>
          </cell>
          <cell r="T40">
            <v>59.700941480524271</v>
          </cell>
          <cell r="U40">
            <v>32.582610300904555</v>
          </cell>
        </row>
        <row r="41">
          <cell r="B41" t="str">
            <v>Бюджетные потребители</v>
          </cell>
          <cell r="C41">
            <v>75.52</v>
          </cell>
          <cell r="G41">
            <v>13.13</v>
          </cell>
          <cell r="H41">
            <v>62.39</v>
          </cell>
          <cell r="I41">
            <v>15.66</v>
          </cell>
          <cell r="M41">
            <v>2.72</v>
          </cell>
          <cell r="N41">
            <v>12.94</v>
          </cell>
          <cell r="O41">
            <v>4822.4776500638573</v>
          </cell>
          <cell r="P41">
            <v>100</v>
          </cell>
          <cell r="Q41">
            <v>0</v>
          </cell>
          <cell r="R41">
            <v>0</v>
          </cell>
          <cell r="S41">
            <v>0</v>
          </cell>
          <cell r="T41">
            <v>17.386122881355934</v>
          </cell>
          <cell r="U41">
            <v>82.613877118644069</v>
          </cell>
        </row>
        <row r="42">
          <cell r="B42" t="str">
            <v>Всего</v>
          </cell>
          <cell r="C42">
            <v>829.8</v>
          </cell>
          <cell r="D42">
            <v>0</v>
          </cell>
          <cell r="E42">
            <v>45.98</v>
          </cell>
          <cell r="F42">
            <v>0</v>
          </cell>
          <cell r="G42">
            <v>355.74</v>
          </cell>
          <cell r="H42">
            <v>428.08</v>
          </cell>
          <cell r="I42">
            <v>136.76</v>
          </cell>
          <cell r="J42">
            <v>0</v>
          </cell>
          <cell r="K42">
            <v>7.67</v>
          </cell>
          <cell r="L42">
            <v>0</v>
          </cell>
          <cell r="M42">
            <v>55.25</v>
          </cell>
          <cell r="N42">
            <v>73.84</v>
          </cell>
          <cell r="O42">
            <v>6067.5636150921327</v>
          </cell>
          <cell r="P42">
            <v>100</v>
          </cell>
          <cell r="Q42">
            <v>0</v>
          </cell>
          <cell r="R42">
            <v>5.5410942395758012</v>
          </cell>
          <cell r="S42">
            <v>0</v>
          </cell>
          <cell r="T42">
            <v>42.870571221981201</v>
          </cell>
          <cell r="U42">
            <v>51.588334538443007</v>
          </cell>
        </row>
        <row r="44">
          <cell r="B44" t="str">
            <v>Базовые потребители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U44" t="e">
            <v>#DIV/0!</v>
          </cell>
        </row>
        <row r="45">
          <cell r="B45" t="str">
            <v xml:space="preserve">    в том числе:</v>
          </cell>
        </row>
        <row r="46">
          <cell r="B46" t="str">
            <v>БП №1</v>
          </cell>
          <cell r="C46">
            <v>0</v>
          </cell>
          <cell r="I46">
            <v>0</v>
          </cell>
          <cell r="O46" t="e">
            <v>#NAME?</v>
          </cell>
          <cell r="P46" t="e">
            <v>#NAME?</v>
          </cell>
          <cell r="Q46" t="e">
            <v>#NAME?</v>
          </cell>
          <cell r="R46" t="e">
            <v>#NAME?</v>
          </cell>
          <cell r="S46" t="e">
            <v>#NAME?</v>
          </cell>
          <cell r="T46" t="e">
            <v>#NAME?</v>
          </cell>
          <cell r="U46" t="e">
            <v>#NAME?</v>
          </cell>
        </row>
        <row r="47">
          <cell r="B47" t="str">
            <v>БП №2</v>
          </cell>
          <cell r="C47">
            <v>0</v>
          </cell>
          <cell r="I47">
            <v>0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  <cell r="T47" t="e">
            <v>#NAME?</v>
          </cell>
          <cell r="U47" t="e">
            <v>#NAME?</v>
          </cell>
        </row>
        <row r="48">
          <cell r="B48" t="str">
            <v>БП №3</v>
          </cell>
          <cell r="C48">
            <v>0</v>
          </cell>
          <cell r="I48">
            <v>0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  <cell r="T48" t="e">
            <v>#NAME?</v>
          </cell>
          <cell r="U48" t="e">
            <v>#NAME?</v>
          </cell>
        </row>
        <row r="49">
          <cell r="B49" t="str">
            <v>БП №4</v>
          </cell>
          <cell r="C49">
            <v>0</v>
          </cell>
          <cell r="I49">
            <v>0</v>
          </cell>
          <cell r="O49" t="e">
            <v>#NAME?</v>
          </cell>
          <cell r="P49" t="e">
            <v>#NAME?</v>
          </cell>
          <cell r="Q49" t="e">
            <v>#NAME?</v>
          </cell>
          <cell r="R49" t="e">
            <v>#NAME?</v>
          </cell>
          <cell r="S49" t="e">
            <v>#NAME?</v>
          </cell>
          <cell r="T49" t="e">
            <v>#NAME?</v>
          </cell>
          <cell r="U49" t="e">
            <v>#NAME?</v>
          </cell>
        </row>
        <row r="50">
          <cell r="B50" t="str">
            <v>БП №5</v>
          </cell>
          <cell r="C50">
            <v>0</v>
          </cell>
          <cell r="I50">
            <v>0</v>
          </cell>
          <cell r="O50" t="e">
            <v>#NAME?</v>
          </cell>
          <cell r="P50" t="e">
            <v>#NAME?</v>
          </cell>
          <cell r="Q50" t="e">
            <v>#NAME?</v>
          </cell>
          <cell r="R50" t="e">
            <v>#NAME?</v>
          </cell>
          <cell r="S50" t="e">
            <v>#NAME?</v>
          </cell>
          <cell r="T50" t="e">
            <v>#NAME?</v>
          </cell>
          <cell r="U50" t="e">
            <v>#NAME?</v>
          </cell>
        </row>
        <row r="51">
          <cell r="B51" t="str">
            <v>БП №6</v>
          </cell>
          <cell r="C51">
            <v>0</v>
          </cell>
          <cell r="I51">
            <v>0</v>
          </cell>
          <cell r="O51" t="e">
            <v>#NAME?</v>
          </cell>
          <cell r="P51" t="e">
            <v>#NAME?</v>
          </cell>
          <cell r="Q51" t="e">
            <v>#NAME?</v>
          </cell>
          <cell r="R51" t="e">
            <v>#NAME?</v>
          </cell>
          <cell r="S51" t="e">
            <v>#NAME?</v>
          </cell>
          <cell r="T51" t="e">
            <v>#NAME?</v>
          </cell>
          <cell r="U51" t="e">
            <v>#NAME?</v>
          </cell>
        </row>
        <row r="52">
          <cell r="B52" t="str">
            <v>БП №7</v>
          </cell>
          <cell r="C52">
            <v>0</v>
          </cell>
          <cell r="I52">
            <v>0</v>
          </cell>
          <cell r="O52" t="e">
            <v>#NAME?</v>
          </cell>
          <cell r="P52" t="e">
            <v>#NAME?</v>
          </cell>
          <cell r="Q52" t="e">
            <v>#NAME?</v>
          </cell>
          <cell r="R52" t="e">
            <v>#NAME?</v>
          </cell>
          <cell r="S52" t="e">
            <v>#NAME?</v>
          </cell>
          <cell r="T52" t="e">
            <v>#NAME?</v>
          </cell>
          <cell r="U52" t="e">
            <v>#NAME?</v>
          </cell>
        </row>
        <row r="53">
          <cell r="B53" t="str">
            <v>БП №8</v>
          </cell>
          <cell r="C53">
            <v>0</v>
          </cell>
          <cell r="I53">
            <v>0</v>
          </cell>
          <cell r="O53" t="e">
            <v>#NAME?</v>
          </cell>
          <cell r="P53" t="e">
            <v>#NAME?</v>
          </cell>
          <cell r="Q53" t="e">
            <v>#NAME?</v>
          </cell>
          <cell r="R53" t="e">
            <v>#NAME?</v>
          </cell>
          <cell r="S53" t="e">
            <v>#NAME?</v>
          </cell>
          <cell r="T53" t="e">
            <v>#NAME?</v>
          </cell>
          <cell r="U53" t="e">
            <v>#NAME?</v>
          </cell>
        </row>
        <row r="54">
          <cell r="B54" t="str">
            <v>БП №9</v>
          </cell>
          <cell r="C54">
            <v>0</v>
          </cell>
          <cell r="I54">
            <v>0</v>
          </cell>
          <cell r="O54" t="e">
            <v>#NAME?</v>
          </cell>
          <cell r="P54" t="e">
            <v>#NAME?</v>
          </cell>
          <cell r="Q54" t="e">
            <v>#NAME?</v>
          </cell>
          <cell r="R54" t="e">
            <v>#NAME?</v>
          </cell>
          <cell r="S54" t="e">
            <v>#NAME?</v>
          </cell>
          <cell r="T54" t="e">
            <v>#NAME?</v>
          </cell>
          <cell r="U54" t="e">
            <v>#NAME?</v>
          </cell>
        </row>
        <row r="55">
          <cell r="B55" t="str">
            <v>БП №10</v>
          </cell>
          <cell r="C55">
            <v>0</v>
          </cell>
          <cell r="I55">
            <v>0</v>
          </cell>
          <cell r="O55" t="e">
            <v>#NAME?</v>
          </cell>
          <cell r="P55" t="e">
            <v>#NAME?</v>
          </cell>
          <cell r="Q55" t="e">
            <v>#NAME?</v>
          </cell>
          <cell r="R55" t="e">
            <v>#NAME?</v>
          </cell>
          <cell r="S55" t="e">
            <v>#NAME?</v>
          </cell>
          <cell r="T55" t="e">
            <v>#NAME?</v>
          </cell>
          <cell r="U55" t="e">
            <v>#NAME?</v>
          </cell>
        </row>
        <row r="56">
          <cell r="B56" t="str">
            <v>Добавить строки</v>
          </cell>
        </row>
        <row r="57">
          <cell r="B57" t="str">
            <v>Население</v>
          </cell>
          <cell r="C57">
            <v>282.38900000000001</v>
          </cell>
          <cell r="E57">
            <v>0</v>
          </cell>
          <cell r="F57">
            <v>0</v>
          </cell>
          <cell r="G57">
            <v>0</v>
          </cell>
          <cell r="H57">
            <v>282.38900000000001</v>
          </cell>
          <cell r="I57">
            <v>43.769999999999996</v>
          </cell>
          <cell r="K57">
            <v>0</v>
          </cell>
          <cell r="L57">
            <v>0</v>
          </cell>
          <cell r="M57">
            <v>0</v>
          </cell>
          <cell r="N57">
            <v>43.769999999999996</v>
          </cell>
          <cell r="O57">
            <v>6451.6563856522744</v>
          </cell>
          <cell r="P57">
            <v>100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100</v>
          </cell>
        </row>
        <row r="58">
          <cell r="B58" t="str">
            <v>Прочие потребители</v>
          </cell>
          <cell r="C58">
            <v>602.0920000000001</v>
          </cell>
          <cell r="E58">
            <v>35.962000000000003</v>
          </cell>
          <cell r="F58">
            <v>1E-3</v>
          </cell>
          <cell r="G58">
            <v>483.97700000000003</v>
          </cell>
          <cell r="H58">
            <v>82.152000000000044</v>
          </cell>
          <cell r="I58">
            <v>93.345000000000013</v>
          </cell>
          <cell r="K58">
            <v>5.5750000000000002</v>
          </cell>
          <cell r="L58">
            <v>0</v>
          </cell>
          <cell r="M58">
            <v>75.03</v>
          </cell>
          <cell r="N58">
            <v>12.740000000000009</v>
          </cell>
          <cell r="O58">
            <v>6450.1794418554819</v>
          </cell>
          <cell r="P58">
            <v>100</v>
          </cell>
          <cell r="Q58">
            <v>0</v>
          </cell>
          <cell r="R58">
            <v>5.9728413597921906</v>
          </cell>
          <cell r="S58">
            <v>1.6608757465636479E-4</v>
          </cell>
          <cell r="T58">
            <v>80.382566119463462</v>
          </cell>
          <cell r="U58">
            <v>13.644426433169688</v>
          </cell>
        </row>
        <row r="59">
          <cell r="B59" t="str">
            <v>Бюджетные потребители</v>
          </cell>
          <cell r="C59">
            <v>77.59</v>
          </cell>
          <cell r="E59">
            <v>0</v>
          </cell>
          <cell r="F59">
            <v>0</v>
          </cell>
          <cell r="G59">
            <v>66.171999999999997</v>
          </cell>
          <cell r="H59">
            <v>11.417999999999999</v>
          </cell>
          <cell r="I59">
            <v>13.603</v>
          </cell>
          <cell r="K59">
            <v>0</v>
          </cell>
          <cell r="L59">
            <v>0</v>
          </cell>
          <cell r="M59">
            <v>11.84</v>
          </cell>
          <cell r="N59">
            <v>1.7629999999999999</v>
          </cell>
          <cell r="O59">
            <v>5703.8888480482246</v>
          </cell>
          <cell r="P59">
            <v>100</v>
          </cell>
          <cell r="Q59">
            <v>0</v>
          </cell>
          <cell r="R59">
            <v>0</v>
          </cell>
          <cell r="S59">
            <v>0</v>
          </cell>
          <cell r="T59">
            <v>85.284186106457</v>
          </cell>
          <cell r="U59">
            <v>14.715813893542981</v>
          </cell>
        </row>
        <row r="60">
          <cell r="B60" t="str">
            <v>Всего</v>
          </cell>
          <cell r="C60">
            <v>884.48100000000011</v>
          </cell>
          <cell r="D60">
            <v>0</v>
          </cell>
          <cell r="E60">
            <v>35.962000000000003</v>
          </cell>
          <cell r="F60">
            <v>1E-3</v>
          </cell>
          <cell r="G60">
            <v>483.97700000000003</v>
          </cell>
          <cell r="H60">
            <v>364.54100000000005</v>
          </cell>
          <cell r="I60">
            <v>137.11500000000001</v>
          </cell>
          <cell r="J60">
            <v>0</v>
          </cell>
          <cell r="K60">
            <v>5.5750000000000002</v>
          </cell>
          <cell r="L60">
            <v>0</v>
          </cell>
          <cell r="M60">
            <v>75.03</v>
          </cell>
          <cell r="N60">
            <v>56.510000000000005</v>
          </cell>
          <cell r="O60">
            <v>6450.6509134667986</v>
          </cell>
          <cell r="P60">
            <v>100</v>
          </cell>
          <cell r="Q60">
            <v>0</v>
          </cell>
          <cell r="R60">
            <v>4.0658872265204113</v>
          </cell>
          <cell r="S60">
            <v>1.13060653648863E-4</v>
          </cell>
          <cell r="T60">
            <v>54.718755971015767</v>
          </cell>
          <cell r="U60">
            <v>41.21524374181017</v>
          </cell>
        </row>
      </sheetData>
      <sheetData sheetId="7">
        <row r="8">
          <cell r="E8">
            <v>3</v>
          </cell>
          <cell r="F8">
            <v>4</v>
          </cell>
          <cell r="G8">
            <v>5</v>
          </cell>
          <cell r="H8">
            <v>6</v>
          </cell>
          <cell r="I8">
            <v>7</v>
          </cell>
        </row>
        <row r="9">
          <cell r="C9" t="str">
            <v>L1</v>
          </cell>
          <cell r="D9" t="str">
            <v>Сырье, основные материалы</v>
          </cell>
        </row>
        <row r="10">
          <cell r="C10" t="str">
            <v>L2</v>
          </cell>
          <cell r="D10" t="str">
            <v>Вспомогательные материалы</v>
          </cell>
          <cell r="E10">
            <v>10122</v>
          </cell>
          <cell r="F10">
            <v>20143</v>
          </cell>
          <cell r="G10">
            <v>16462</v>
          </cell>
          <cell r="H10">
            <v>16462</v>
          </cell>
          <cell r="I10">
            <v>24253.091516899996</v>
          </cell>
        </row>
        <row r="11">
          <cell r="C11" t="str">
            <v>L2.1</v>
          </cell>
          <cell r="D11" t="str">
            <v>Вспомогательные материалы на ремонт</v>
          </cell>
          <cell r="H11">
            <v>11523.4</v>
          </cell>
          <cell r="I11">
            <v>16977.164061829997</v>
          </cell>
        </row>
        <row r="12">
          <cell r="C12" t="str">
            <v>L3</v>
          </cell>
          <cell r="D12" t="str">
            <v>Работы и услуги производ. характера</v>
          </cell>
          <cell r="E12">
            <v>2820</v>
          </cell>
          <cell r="F12">
            <v>11126.392334408334</v>
          </cell>
          <cell r="G12">
            <v>6066</v>
          </cell>
          <cell r="H12">
            <v>6066</v>
          </cell>
          <cell r="I12">
            <v>10804.3</v>
          </cell>
        </row>
        <row r="13">
          <cell r="C13" t="str">
            <v>L3.1</v>
          </cell>
          <cell r="D13" t="str">
            <v>Работы и услуги производ. характера на ремонт</v>
          </cell>
          <cell r="H13">
            <v>4246.2</v>
          </cell>
          <cell r="I13">
            <v>7563.0099999999993</v>
          </cell>
        </row>
        <row r="14">
          <cell r="C14" t="str">
            <v>L4</v>
          </cell>
          <cell r="D14" t="str">
            <v>Топливо на технологические цели</v>
          </cell>
          <cell r="E14">
            <v>4813</v>
          </cell>
          <cell r="F14">
            <v>5708.9213709677415</v>
          </cell>
          <cell r="G14">
            <v>5625</v>
          </cell>
          <cell r="H14">
            <v>5625</v>
          </cell>
          <cell r="I14">
            <v>7257.4970000000003</v>
          </cell>
        </row>
        <row r="15">
          <cell r="C15" t="str">
            <v>L5</v>
          </cell>
          <cell r="D15" t="str">
            <v xml:space="preserve">Энергия </v>
          </cell>
          <cell r="E15">
            <v>970692</v>
          </cell>
          <cell r="F15">
            <v>948021</v>
          </cell>
          <cell r="G15">
            <v>1144968.29874</v>
          </cell>
          <cell r="H15">
            <v>1280770.9454400002</v>
          </cell>
          <cell r="I15">
            <v>1397974.4205</v>
          </cell>
        </row>
        <row r="16">
          <cell r="C16" t="str">
            <v>L5.1</v>
          </cell>
          <cell r="D16" t="str">
            <v>Энергия на технологические цели (покупная энергия)</v>
          </cell>
          <cell r="E16">
            <v>-1136988.0000000005</v>
          </cell>
          <cell r="F16">
            <v>-473609.16000000015</v>
          </cell>
          <cell r="G16">
            <v>1143561.17484</v>
          </cell>
          <cell r="H16">
            <v>1279147.0834800003</v>
          </cell>
          <cell r="I16">
            <v>1396121.1456822001</v>
          </cell>
        </row>
        <row r="17">
          <cell r="C17" t="str">
            <v>L5.2</v>
          </cell>
          <cell r="D17" t="str">
            <v>Энергия на хозяйственные нужды</v>
          </cell>
          <cell r="E17">
            <v>2107680.0000000005</v>
          </cell>
          <cell r="F17">
            <v>1421630.1600000001</v>
          </cell>
          <cell r="G17">
            <v>1407.1238999999998</v>
          </cell>
          <cell r="H17">
            <v>1623.86196</v>
          </cell>
          <cell r="I17">
            <v>1853.2748177999999</v>
          </cell>
        </row>
        <row r="18">
          <cell r="C18" t="str">
            <v>L6</v>
          </cell>
          <cell r="D18" t="str">
            <v>Затраты на оплату труда</v>
          </cell>
          <cell r="E18">
            <v>38328.000399354954</v>
          </cell>
          <cell r="F18">
            <v>40997.003632821783</v>
          </cell>
          <cell r="G18">
            <v>40052.003799809929</v>
          </cell>
          <cell r="H18">
            <v>55727.658411310091</v>
          </cell>
          <cell r="I18">
            <v>68029.59002249995</v>
          </cell>
        </row>
        <row r="19">
          <cell r="C19" t="str">
            <v>L6.1</v>
          </cell>
          <cell r="D19" t="str">
            <v>Затраты на оплату труда на ремонт</v>
          </cell>
        </row>
        <row r="20">
          <cell r="C20" t="str">
            <v>L7</v>
          </cell>
          <cell r="D20" t="str">
            <v>Отчисления на социальные нужды</v>
          </cell>
          <cell r="E20">
            <v>10119</v>
          </cell>
          <cell r="F20">
            <v>11740.843152330885</v>
          </cell>
          <cell r="G20">
            <v>11888</v>
          </cell>
          <cell r="H20">
            <v>14771.53</v>
          </cell>
          <cell r="I20">
            <v>18032.37135466667</v>
          </cell>
        </row>
        <row r="21">
          <cell r="C21" t="str">
            <v>L7.1</v>
          </cell>
          <cell r="D21" t="str">
            <v>Отчисления на социальные нужды на ремонт</v>
          </cell>
        </row>
        <row r="22">
          <cell r="C22" t="str">
            <v>L8</v>
          </cell>
          <cell r="D22" t="str">
            <v>Амортизация основных фондов</v>
          </cell>
          <cell r="E22">
            <v>14500</v>
          </cell>
          <cell r="F22">
            <v>13832</v>
          </cell>
          <cell r="G22">
            <v>8007.2899291812919</v>
          </cell>
          <cell r="H22">
            <v>3590.3</v>
          </cell>
          <cell r="I22">
            <v>4027.0227332410809</v>
          </cell>
        </row>
        <row r="23">
          <cell r="C23" t="str">
            <v>L9</v>
          </cell>
          <cell r="D23" t="str">
            <v>Прочие затраты всего</v>
          </cell>
          <cell r="E23">
            <v>51612.21</v>
          </cell>
          <cell r="F23">
            <v>26758.03</v>
          </cell>
          <cell r="G23">
            <v>16702.366271008927</v>
          </cell>
          <cell r="H23" t="e">
            <v>#REF!</v>
          </cell>
          <cell r="I23" t="e">
            <v>#REF!</v>
          </cell>
        </row>
        <row r="25">
          <cell r="C25" t="str">
            <v>L9.1</v>
          </cell>
          <cell r="D25" t="str">
            <v>Целевые средства на НИОКР</v>
          </cell>
          <cell r="I25">
            <v>0</v>
          </cell>
        </row>
        <row r="26">
          <cell r="C26" t="str">
            <v>L9.2</v>
          </cell>
          <cell r="D26" t="str">
            <v>Средства на страхование</v>
          </cell>
          <cell r="E26">
            <v>890</v>
          </cell>
          <cell r="F26">
            <v>4396</v>
          </cell>
          <cell r="G26">
            <v>529</v>
          </cell>
          <cell r="H26">
            <v>3811</v>
          </cell>
          <cell r="I26">
            <v>3710.0727090999999</v>
          </cell>
        </row>
        <row r="27">
          <cell r="C27" t="str">
            <v>L9.3</v>
          </cell>
          <cell r="D27" t="str">
            <v>Плата за предельно допустимые выбросы (сбросы)</v>
          </cell>
          <cell r="E27">
            <v>135</v>
          </cell>
          <cell r="F27">
            <v>19</v>
          </cell>
          <cell r="G27">
            <v>37</v>
          </cell>
          <cell r="H27">
            <v>0</v>
          </cell>
          <cell r="I27">
            <v>0</v>
          </cell>
        </row>
        <row r="28">
          <cell r="C28" t="str">
            <v>L9.4</v>
          </cell>
          <cell r="D28" t="str">
            <v>Услуги ФСК</v>
          </cell>
        </row>
        <row r="29">
          <cell r="C29" t="str">
            <v>L9.5</v>
          </cell>
          <cell r="D29" t="str">
            <v>Отчисления в ремонтный фонд (в случае его формирования)</v>
          </cell>
        </row>
        <row r="30">
          <cell r="C30" t="str">
            <v>L9.6</v>
          </cell>
          <cell r="D30" t="str">
            <v>Водный налог (ГЭС)</v>
          </cell>
        </row>
        <row r="31">
          <cell r="C31" t="str">
            <v>L9.7</v>
          </cell>
          <cell r="D31" t="str">
            <v>Непроизводственные расходы (налоги и другие обязательные платежи и сборы)</v>
          </cell>
          <cell r="E31">
            <v>1285</v>
          </cell>
          <cell r="F31">
            <v>1508</v>
          </cell>
          <cell r="G31">
            <v>1234</v>
          </cell>
          <cell r="H31">
            <v>114</v>
          </cell>
          <cell r="I31">
            <v>14.882630000000001</v>
          </cell>
        </row>
        <row r="32">
          <cell r="C32" t="str">
            <v>L9.7.1</v>
          </cell>
          <cell r="D32" t="str">
            <v>Налог на землю</v>
          </cell>
          <cell r="E32">
            <v>1150</v>
          </cell>
          <cell r="F32">
            <v>1346</v>
          </cell>
          <cell r="G32">
            <v>1175</v>
          </cell>
          <cell r="H32">
            <v>0</v>
          </cell>
          <cell r="I32">
            <v>0</v>
          </cell>
        </row>
        <row r="33">
          <cell r="C33" t="str">
            <v>L9.7.2</v>
          </cell>
          <cell r="D33" t="str">
            <v>Транспортный налог</v>
          </cell>
          <cell r="E33">
            <v>135</v>
          </cell>
          <cell r="F33">
            <v>162</v>
          </cell>
          <cell r="G33">
            <v>59</v>
          </cell>
          <cell r="H33">
            <v>114</v>
          </cell>
          <cell r="I33">
            <v>14.882630000000001</v>
          </cell>
        </row>
        <row r="34">
          <cell r="C34" t="str">
            <v>L9.8</v>
          </cell>
          <cell r="D34" t="str">
            <v>Другие затраты, относимые на себестоимость продукции, всего</v>
          </cell>
          <cell r="E34">
            <v>49302.21</v>
          </cell>
          <cell r="F34">
            <v>20835.03</v>
          </cell>
          <cell r="G34">
            <v>14902.366271008925</v>
          </cell>
          <cell r="H34" t="e">
            <v>#REF!</v>
          </cell>
          <cell r="I34" t="e">
            <v>#REF!</v>
          </cell>
        </row>
        <row r="35">
          <cell r="C35" t="str">
            <v>L9.8.1</v>
          </cell>
          <cell r="D35" t="str">
            <v>Другие затраты, относимые на себестоимость продукции, по видам затрат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Услуги банка</v>
          </cell>
          <cell r="E38">
            <v>135</v>
          </cell>
          <cell r="F38">
            <v>445</v>
          </cell>
          <cell r="G38">
            <v>100</v>
          </cell>
          <cell r="H38">
            <v>385.39795000000004</v>
          </cell>
          <cell r="I38">
            <v>385.39795000000004</v>
          </cell>
        </row>
        <row r="39">
          <cell r="B39" t="str">
            <v>Услуги связи</v>
          </cell>
          <cell r="E39">
            <v>844</v>
          </cell>
          <cell r="F39">
            <v>1225</v>
          </cell>
          <cell r="G39">
            <v>1038</v>
          </cell>
          <cell r="H39">
            <v>1332.6775</v>
          </cell>
          <cell r="I39">
            <v>1831.3440000000001</v>
          </cell>
        </row>
        <row r="40">
          <cell r="B40" t="str">
            <v>Командирововчные расходы</v>
          </cell>
          <cell r="E40">
            <v>230</v>
          </cell>
          <cell r="F40">
            <v>385</v>
          </cell>
          <cell r="G40">
            <v>230</v>
          </cell>
          <cell r="H40">
            <v>950</v>
          </cell>
          <cell r="I40">
            <v>1780.932182</v>
          </cell>
        </row>
        <row r="41">
          <cell r="B41" t="str">
            <v>Расходы на обучение</v>
          </cell>
          <cell r="E41">
            <v>206</v>
          </cell>
          <cell r="F41">
            <v>75</v>
          </cell>
          <cell r="G41">
            <v>226</v>
          </cell>
          <cell r="H41">
            <v>296.7</v>
          </cell>
          <cell r="I41">
            <v>403.28300000000002</v>
          </cell>
        </row>
        <row r="42">
          <cell r="B42" t="str">
            <v>Охрана труда</v>
          </cell>
          <cell r="G42">
            <v>94</v>
          </cell>
          <cell r="H42">
            <v>98</v>
          </cell>
          <cell r="I42">
            <v>2693.4322000000002</v>
          </cell>
        </row>
        <row r="43">
          <cell r="B43" t="str">
            <v>Канцелярские расходы</v>
          </cell>
          <cell r="F43">
            <v>341</v>
          </cell>
          <cell r="G43">
            <v>184</v>
          </cell>
          <cell r="H43">
            <v>441.3</v>
          </cell>
          <cell r="I43">
            <v>961.8</v>
          </cell>
        </row>
        <row r="44">
          <cell r="B44" t="str">
            <v>Коммунальные услуги</v>
          </cell>
          <cell r="E44">
            <v>744</v>
          </cell>
          <cell r="F44">
            <v>1344</v>
          </cell>
          <cell r="G44">
            <v>1022</v>
          </cell>
          <cell r="H44">
            <v>1534.2105381220663</v>
          </cell>
          <cell r="I44">
            <v>1633.9342231000005</v>
          </cell>
        </row>
        <row r="45">
          <cell r="B45" t="str">
            <v>Вневедомственная охрана</v>
          </cell>
          <cell r="F45">
            <v>1393</v>
          </cell>
          <cell r="G45">
            <v>984</v>
          </cell>
          <cell r="H45">
            <v>1545.9699999999998</v>
          </cell>
          <cell r="I45">
            <v>2451.9084199999998</v>
          </cell>
        </row>
        <row r="46">
          <cell r="B46" t="str">
            <v>Аттестация рабочих мест</v>
          </cell>
          <cell r="G46">
            <v>312</v>
          </cell>
          <cell r="H46">
            <v>312</v>
          </cell>
          <cell r="I46">
            <v>0</v>
          </cell>
        </row>
        <row r="47">
          <cell r="B47" t="str">
            <v>Аудиторские услуги</v>
          </cell>
          <cell r="F47">
            <v>3525.4</v>
          </cell>
          <cell r="G47">
            <v>200</v>
          </cell>
          <cell r="H47">
            <v>6500</v>
          </cell>
          <cell r="I47">
            <v>1627.8961780575</v>
          </cell>
        </row>
        <row r="48">
          <cell r="B48" t="str">
            <v>Дебитрская задолженность</v>
          </cell>
          <cell r="G48">
            <v>46.2</v>
          </cell>
          <cell r="H48" t="e">
            <v>#REF!</v>
          </cell>
          <cell r="I48" t="e">
            <v>#REF!</v>
          </cell>
        </row>
        <row r="49">
          <cell r="B49" t="str">
            <v>Создание резерва по сомнительным долгам</v>
          </cell>
          <cell r="G49">
            <v>3126.6</v>
          </cell>
          <cell r="H49">
            <v>0</v>
          </cell>
          <cell r="I49">
            <v>0</v>
          </cell>
        </row>
        <row r="50">
          <cell r="B50" t="str">
            <v xml:space="preserve">прочие затраты  </v>
          </cell>
          <cell r="E50">
            <v>9883.73</v>
          </cell>
          <cell r="F50">
            <v>9929.6299999999992</v>
          </cell>
          <cell r="G50">
            <v>7339.5662710089255</v>
          </cell>
          <cell r="H50" t="e">
            <v>#REF!</v>
          </cell>
          <cell r="I50" t="e">
            <v>#REF!</v>
          </cell>
        </row>
        <row r="51">
          <cell r="B51" t="str">
            <v>Создание аварийного запаса</v>
          </cell>
          <cell r="G51">
            <v>0</v>
          </cell>
          <cell r="H51">
            <v>0</v>
          </cell>
          <cell r="I51" t="e">
            <v>#REF!</v>
          </cell>
        </row>
        <row r="52">
          <cell r="B52" t="str">
            <v>Экономические обоснгванные расходы неучтеные в тарифах предыдущих периодах регулирования</v>
          </cell>
          <cell r="G52">
            <v>0</v>
          </cell>
          <cell r="H52">
            <v>0</v>
          </cell>
          <cell r="I52" t="e">
            <v>#REF!</v>
          </cell>
        </row>
        <row r="53">
          <cell r="B53" t="str">
            <v>Переоценка ОПФ</v>
          </cell>
          <cell r="G53">
            <v>0</v>
          </cell>
          <cell r="H53">
            <v>0</v>
          </cell>
          <cell r="I53">
            <v>402.58749999999998</v>
          </cell>
        </row>
        <row r="54">
          <cell r="B54" t="str">
            <v>Поверка и ремонт счетчиков</v>
          </cell>
          <cell r="E54">
            <v>3097.7</v>
          </cell>
          <cell r="F54">
            <v>882</v>
          </cell>
        </row>
        <row r="55">
          <cell r="B55" t="str">
            <v>Оформление кадастровых дел по земельным участкам</v>
          </cell>
          <cell r="E55">
            <v>2521</v>
          </cell>
        </row>
        <row r="56">
          <cell r="B56" t="str">
            <v>Консультационные услуги</v>
          </cell>
          <cell r="F56">
            <v>1268</v>
          </cell>
          <cell r="G56">
            <v>0</v>
          </cell>
          <cell r="H56">
            <v>1600</v>
          </cell>
          <cell r="I56">
            <v>1865.1790000000001</v>
          </cell>
        </row>
        <row r="57">
          <cell r="B57" t="str">
            <v>Информационно-програмные услуги</v>
          </cell>
          <cell r="G57">
            <v>0</v>
          </cell>
          <cell r="H57">
            <v>450</v>
          </cell>
          <cell r="I57">
            <v>923.99582500000008</v>
          </cell>
        </row>
        <row r="58">
          <cell r="B58" t="str">
            <v>Литература, тех. документация</v>
          </cell>
          <cell r="F58">
            <v>22</v>
          </cell>
          <cell r="G58">
            <v>0</v>
          </cell>
          <cell r="H58">
            <v>25</v>
          </cell>
          <cell r="I58">
            <v>21.864000000000001</v>
          </cell>
        </row>
        <row r="59">
          <cell r="B59" t="str">
            <v>выполнение предписаний энергонадзора</v>
          </cell>
          <cell r="E59">
            <v>31640.78</v>
          </cell>
        </row>
        <row r="60">
          <cell r="B60" t="str">
            <v>налог на имущество</v>
          </cell>
          <cell r="H60">
            <v>0</v>
          </cell>
          <cell r="I60">
            <v>207.3</v>
          </cell>
        </row>
        <row r="62">
          <cell r="C62" t="str">
            <v>L10</v>
          </cell>
          <cell r="D62" t="str">
            <v>Итого затрат</v>
          </cell>
          <cell r="E62">
            <v>1103006.2103993548</v>
          </cell>
          <cell r="F62">
            <v>1078327.1904905287</v>
          </cell>
          <cell r="G62">
            <v>1249770.9587400001</v>
          </cell>
          <cell r="H62" t="e">
            <v>#REF!</v>
          </cell>
          <cell r="I62" t="e">
            <v>#REF!</v>
          </cell>
        </row>
        <row r="63">
          <cell r="C63" t="str">
            <v>L10.1</v>
          </cell>
          <cell r="D63" t="str">
            <v>Итого затрат на ремонт</v>
          </cell>
          <cell r="E63">
            <v>0</v>
          </cell>
          <cell r="F63">
            <v>0</v>
          </cell>
          <cell r="G63">
            <v>0</v>
          </cell>
          <cell r="H63">
            <v>15769.599999999999</v>
          </cell>
          <cell r="I63">
            <v>24540.174061829995</v>
          </cell>
        </row>
        <row r="64">
          <cell r="C64" t="str">
            <v>L11</v>
          </cell>
          <cell r="D64" t="str">
            <v>Недополученный по независящим причинам доход</v>
          </cell>
          <cell r="G64">
            <v>45.64</v>
          </cell>
          <cell r="I64">
            <v>145594</v>
          </cell>
        </row>
        <row r="65">
          <cell r="C65" t="str">
            <v>L12</v>
          </cell>
          <cell r="D65" t="str">
            <v>Избыток средств, полученный в предыдущем периоде регулирования</v>
          </cell>
          <cell r="E65">
            <v>23156</v>
          </cell>
          <cell r="G65">
            <v>23000</v>
          </cell>
          <cell r="I65">
            <v>0</v>
          </cell>
        </row>
        <row r="66">
          <cell r="C66" t="str">
            <v>L13</v>
          </cell>
          <cell r="D66" t="str">
            <v xml:space="preserve">Всего себестоимость товарной продукции </v>
          </cell>
          <cell r="E66">
            <v>1079850.2103993548</v>
          </cell>
          <cell r="F66">
            <v>1078327.1904905287</v>
          </cell>
          <cell r="G66">
            <v>1226816.59874</v>
          </cell>
          <cell r="H66" t="e">
            <v>#REF!</v>
          </cell>
          <cell r="I66" t="e">
            <v>#REF!</v>
          </cell>
        </row>
        <row r="67">
          <cell r="D67" t="str">
            <v xml:space="preserve">    в том числе:</v>
          </cell>
        </row>
        <row r="68">
          <cell r="C68" t="str">
            <v>L13.1</v>
          </cell>
          <cell r="D68" t="str">
            <v xml:space="preserve"> - электрическая энергия</v>
          </cell>
        </row>
        <row r="69">
          <cell r="C69" t="str">
            <v>L13.1.1</v>
          </cell>
          <cell r="D69" t="str">
            <v>производство электроэнергии</v>
          </cell>
        </row>
        <row r="70">
          <cell r="C70" t="str">
            <v>L13.1.2</v>
          </cell>
          <cell r="D70" t="str">
            <v>покупная электроэнергия</v>
          </cell>
        </row>
        <row r="71">
          <cell r="C71" t="str">
            <v>L13.1.3</v>
          </cell>
          <cell r="D71" t="str">
            <v>Всего себестоимость товарной продукции - передача электроэнергии</v>
          </cell>
          <cell r="E71">
            <v>1079850.2103993548</v>
          </cell>
          <cell r="F71">
            <v>1078327.1904905287</v>
          </cell>
          <cell r="G71">
            <v>1226816.59874</v>
          </cell>
          <cell r="H71" t="e">
            <v>#REF!</v>
          </cell>
          <cell r="I71" t="e">
            <v>#REF!</v>
          </cell>
        </row>
        <row r="72">
          <cell r="C72" t="str">
            <v>L13.2</v>
          </cell>
          <cell r="D72" t="str">
            <v xml:space="preserve"> - тепловая энергия</v>
          </cell>
        </row>
        <row r="73">
          <cell r="C73" t="str">
            <v>L13.2.1</v>
          </cell>
          <cell r="D73" t="str">
            <v>производство теплоэнергии</v>
          </cell>
        </row>
        <row r="74">
          <cell r="C74" t="str">
            <v>L13.2.3</v>
          </cell>
          <cell r="D74" t="str">
            <v>передача теплоэнергии</v>
          </cell>
        </row>
        <row r="75">
          <cell r="C75" t="str">
            <v>L13.3</v>
          </cell>
          <cell r="D75" t="str">
            <v xml:space="preserve"> - прочие виды продукции (услуг)</v>
          </cell>
        </row>
      </sheetData>
      <sheetData sheetId="8">
        <row r="6"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</row>
        <row r="7">
          <cell r="D7" t="str">
            <v>L1</v>
          </cell>
          <cell r="E7" t="str">
            <v>ЧЕЛ</v>
          </cell>
          <cell r="F7" t="str">
            <v>Численность</v>
          </cell>
          <cell r="G7">
            <v>407</v>
          </cell>
          <cell r="H7">
            <v>445</v>
          </cell>
          <cell r="I7">
            <v>407</v>
          </cell>
          <cell r="J7">
            <v>485</v>
          </cell>
          <cell r="K7">
            <v>468.37609125317357</v>
          </cell>
        </row>
        <row r="8">
          <cell r="D8" t="str">
            <v>L1.1</v>
          </cell>
          <cell r="F8" t="str">
            <v xml:space="preserve">Численность ППП </v>
          </cell>
          <cell r="G8">
            <v>407</v>
          </cell>
          <cell r="H8">
            <v>445</v>
          </cell>
          <cell r="I8">
            <v>407</v>
          </cell>
          <cell r="J8">
            <v>485</v>
          </cell>
          <cell r="K8">
            <v>468.37609125317357</v>
          </cell>
        </row>
        <row r="9">
          <cell r="F9" t="str">
            <v>Средняя оплата труда</v>
          </cell>
        </row>
        <row r="10">
          <cell r="D10" t="str">
            <v>L2.1</v>
          </cell>
          <cell r="E10" t="str">
            <v>РУБ.ЧЕЛ.МЕС</v>
          </cell>
          <cell r="F10" t="str">
            <v>Тарифная ставка рабочего 1-го разряда</v>
          </cell>
          <cell r="G10">
            <v>2604</v>
          </cell>
          <cell r="H10">
            <v>2604</v>
          </cell>
          <cell r="I10">
            <v>2890</v>
          </cell>
          <cell r="J10">
            <v>3160</v>
          </cell>
          <cell r="K10">
            <v>3400</v>
          </cell>
        </row>
        <row r="11">
          <cell r="D11" t="str">
            <v>L2.2</v>
          </cell>
          <cell r="E11" t="str">
            <v>ЧСЛ</v>
          </cell>
          <cell r="F11" t="str">
            <v>Дефлятор по заработной плате</v>
          </cell>
          <cell r="G11">
            <v>1.085</v>
          </cell>
          <cell r="H11">
            <v>1.0620000000000001</v>
          </cell>
          <cell r="I11">
            <v>1.085</v>
          </cell>
          <cell r="J11">
            <v>1.0396000000000001</v>
          </cell>
          <cell r="K11">
            <v>1.0375000000000001</v>
          </cell>
        </row>
        <row r="12">
          <cell r="D12" t="str">
            <v>L2.3</v>
          </cell>
          <cell r="E12" t="str">
            <v>РУБ.ЧЕЛ.МЕС</v>
          </cell>
          <cell r="F12" t="str">
            <v>Тарифная ставка рабочего 1-го разряда с учетом дефлятора</v>
          </cell>
          <cell r="G12">
            <v>2825.3399999999997</v>
          </cell>
          <cell r="H12">
            <v>2765.4480000000003</v>
          </cell>
          <cell r="I12">
            <v>3135.65</v>
          </cell>
          <cell r="J12">
            <v>3285.1360000000004</v>
          </cell>
          <cell r="K12">
            <v>3527.5000000000005</v>
          </cell>
        </row>
        <row r="13">
          <cell r="D13" t="str">
            <v>L2.4</v>
          </cell>
          <cell r="E13" t="str">
            <v>ЧСЛ</v>
          </cell>
          <cell r="F13" t="str">
            <v>Средняя ступень по оплате труда</v>
          </cell>
          <cell r="G13">
            <v>4.93</v>
          </cell>
          <cell r="H13">
            <v>5.1269999999999998</v>
          </cell>
          <cell r="I13">
            <v>4.9000000000000004</v>
          </cell>
          <cell r="J13">
            <v>5.25</v>
          </cell>
          <cell r="K13">
            <v>5.3201280081399034</v>
          </cell>
        </row>
        <row r="14">
          <cell r="D14" t="str">
            <v>L2.5</v>
          </cell>
          <cell r="E14" t="str">
            <v>ЧСЛ</v>
          </cell>
          <cell r="F14" t="str">
            <v>Тарифный коэффициент соответствующий ступени по оплате труда</v>
          </cell>
          <cell r="G14">
            <v>1.5598118000000001</v>
          </cell>
          <cell r="H14">
            <v>1.6105084999999999</v>
          </cell>
          <cell r="I14">
            <v>1.5461704000000001</v>
          </cell>
          <cell r="J14">
            <v>1.62</v>
          </cell>
          <cell r="K14">
            <v>1.696632612396378</v>
          </cell>
        </row>
        <row r="15">
          <cell r="D15" t="str">
            <v>L2.6</v>
          </cell>
          <cell r="E15" t="str">
            <v>РУБ.ЧЕЛ.МЕС</v>
          </cell>
          <cell r="F15" t="str">
            <v xml:space="preserve">Среднемесячная тарифная ставка </v>
          </cell>
          <cell r="G15">
            <v>4406.9986710120002</v>
          </cell>
          <cell r="H15">
            <v>4453.7775103080003</v>
          </cell>
          <cell r="I15">
            <v>4848.2492147600005</v>
          </cell>
          <cell r="J15">
            <v>5321.9203200000011</v>
          </cell>
          <cell r="K15">
            <v>5984.8715402282241</v>
          </cell>
        </row>
        <row r="16">
          <cell r="F16" t="str">
            <v>Выплаты, связанные с режимом работы в условиями труда 1 работника</v>
          </cell>
        </row>
        <row r="17">
          <cell r="D17" t="str">
            <v>L2.7.1</v>
          </cell>
          <cell r="E17" t="str">
            <v>ПРЦ</v>
          </cell>
          <cell r="F17" t="str">
            <v>Выплаты, связанные с режимом работы в условиями труда 1 работника - процент выплат</v>
          </cell>
          <cell r="G17">
            <v>8.3940000000000001</v>
          </cell>
          <cell r="H17">
            <v>5.4</v>
          </cell>
          <cell r="I17">
            <v>5.3449999999999998</v>
          </cell>
          <cell r="J17">
            <v>6.6</v>
          </cell>
          <cell r="K17">
            <v>6.6</v>
          </cell>
        </row>
        <row r="18">
          <cell r="D18" t="str">
            <v>L2.7.2</v>
          </cell>
          <cell r="E18" t="str">
            <v>РУБ.ЧЕЛ.МЕС</v>
          </cell>
          <cell r="F18" t="str">
            <v>Выплаты, связанные с режимом работы в условиями труда 1 работника - сумма выплат</v>
          </cell>
          <cell r="G18">
            <v>369.92346844474724</v>
          </cell>
          <cell r="H18">
            <v>240.50398555663205</v>
          </cell>
          <cell r="I18">
            <v>259.13892052892203</v>
          </cell>
          <cell r="J18">
            <v>351.24674112000008</v>
          </cell>
          <cell r="K18">
            <v>395.00152165506273</v>
          </cell>
        </row>
        <row r="19">
          <cell r="F19" t="str">
            <v>Текущее премирование</v>
          </cell>
        </row>
        <row r="20">
          <cell r="D20" t="str">
            <v>L2.8.1</v>
          </cell>
          <cell r="E20" t="str">
            <v>ПРЦ</v>
          </cell>
          <cell r="F20" t="str">
            <v>Текущее премирование - процент выплат</v>
          </cell>
          <cell r="G20">
            <v>20</v>
          </cell>
          <cell r="H20">
            <v>21.8</v>
          </cell>
          <cell r="I20">
            <v>15</v>
          </cell>
          <cell r="J20">
            <v>20</v>
          </cell>
          <cell r="K20">
            <v>40</v>
          </cell>
        </row>
        <row r="21">
          <cell r="D21" t="str">
            <v>L2.8.2</v>
          </cell>
          <cell r="E21" t="str">
            <v>РУБ.ЧЕЛ.МЕС</v>
          </cell>
          <cell r="F21" t="str">
            <v>Текущее премирование - сумма выплат</v>
          </cell>
          <cell r="G21">
            <v>955.38442789134945</v>
          </cell>
          <cell r="H21">
            <v>1023.3533660984899</v>
          </cell>
          <cell r="I21">
            <v>766.10822029333838</v>
          </cell>
          <cell r="J21">
            <v>1134.6334122240003</v>
          </cell>
          <cell r="K21">
            <v>2551.9492247533144</v>
          </cell>
        </row>
        <row r="22">
          <cell r="F22" t="str">
            <v>Вознаграждение за выслугу лет</v>
          </cell>
        </row>
        <row r="23">
          <cell r="D23" t="str">
            <v>L2.9.1</v>
          </cell>
          <cell r="E23" t="str">
            <v>ПРЦ</v>
          </cell>
          <cell r="F23" t="str">
            <v>Вознаграждение за выслугу лет - процент выплат</v>
          </cell>
          <cell r="G23">
            <v>15</v>
          </cell>
          <cell r="H23">
            <v>22</v>
          </cell>
          <cell r="I23">
            <v>15</v>
          </cell>
          <cell r="J23">
            <v>19</v>
          </cell>
          <cell r="K23">
            <v>20</v>
          </cell>
        </row>
        <row r="24">
          <cell r="D24" t="str">
            <v>L2.9.2</v>
          </cell>
          <cell r="E24" t="str">
            <v>РУБ.ЧЕЛ.МЕС</v>
          </cell>
          <cell r="F24" t="str">
            <v>Вознаграждение за выслугу лет - сумма выплат</v>
          </cell>
          <cell r="G24">
            <v>661.04980065180007</v>
          </cell>
          <cell r="H24">
            <v>979.83105226776013</v>
          </cell>
          <cell r="I24">
            <v>727.23738221400015</v>
          </cell>
          <cell r="J24">
            <v>1011.1648608000002</v>
          </cell>
          <cell r="K24">
            <v>1196.9743080456449</v>
          </cell>
        </row>
        <row r="25">
          <cell r="F25" t="str">
            <v>Выплаты по итогам  года</v>
          </cell>
        </row>
        <row r="26">
          <cell r="D26" t="str">
            <v>L2.10.1</v>
          </cell>
          <cell r="E26" t="str">
            <v>ПРЦ</v>
          </cell>
          <cell r="F26" t="str">
            <v>Выплаты по итогам  года - процент выплат</v>
          </cell>
          <cell r="G26">
            <v>33</v>
          </cell>
          <cell r="H26">
            <v>22.000999999999902</v>
          </cell>
          <cell r="I26">
            <v>33</v>
          </cell>
          <cell r="J26">
            <v>33</v>
          </cell>
          <cell r="K26">
            <v>33</v>
          </cell>
        </row>
        <row r="27">
          <cell r="D27" t="str">
            <v>L2.10.2</v>
          </cell>
          <cell r="E27" t="str">
            <v>РУБ.ЧЕЛ.МЕС</v>
          </cell>
          <cell r="F27" t="str">
            <v>Выплаты по итогам  года- сумма выплат</v>
          </cell>
          <cell r="G27">
            <v>1454.30956143396</v>
          </cell>
          <cell r="H27">
            <v>979.87559004285879</v>
          </cell>
          <cell r="I27">
            <v>1599.9222408708001</v>
          </cell>
          <cell r="J27">
            <v>1756.2337056000003</v>
          </cell>
          <cell r="K27">
            <v>1975.0076082753139</v>
          </cell>
        </row>
        <row r="28">
          <cell r="F28" t="str">
            <v>Выплаты по  районному коэффициенту и северные надбавки</v>
          </cell>
        </row>
        <row r="29">
          <cell r="D29" t="str">
            <v>L2.11.1</v>
          </cell>
          <cell r="E29" t="str">
            <v>ПРЦ</v>
          </cell>
          <cell r="F29" t="str">
            <v>Выплаты по  районному коэффициенту и северные надбавки - процент выплат</v>
          </cell>
        </row>
        <row r="30">
          <cell r="D30" t="str">
            <v>L2.11.2</v>
          </cell>
          <cell r="E30" t="str">
            <v>РУБ.ЧЕЛ.МЕС</v>
          </cell>
          <cell r="F30" t="str">
            <v>Выплаты по  районному коэффициенту и северные надбавки - сумма выплат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 t="str">
            <v>L2.12</v>
          </cell>
          <cell r="E31" t="str">
            <v>РУБ.ЧЕЛ.МЕС</v>
          </cell>
          <cell r="F31" t="str">
            <v xml:space="preserve">Итого среднемесячная оплата труда на 1 работника                         </v>
          </cell>
          <cell r="G31">
            <v>7847.6659294338569</v>
          </cell>
          <cell r="H31">
            <v>7677.3415042737415</v>
          </cell>
          <cell r="I31">
            <v>8200.6559786670623</v>
          </cell>
          <cell r="J31">
            <v>9575.1990397440022</v>
          </cell>
          <cell r="K31">
            <v>12103.804202957559</v>
          </cell>
        </row>
        <row r="32">
          <cell r="F32" t="str">
            <v>Расчет средств на оплату труда ППП (включенного в себестоимость)</v>
          </cell>
        </row>
        <row r="33">
          <cell r="D33" t="str">
            <v>L3.1</v>
          </cell>
          <cell r="E33" t="str">
            <v>ТРУБ</v>
          </cell>
          <cell r="F33" t="str">
            <v>Льготный проезд к месту отдыха</v>
          </cell>
        </row>
        <row r="34">
          <cell r="D34" t="str">
            <v>L3.2</v>
          </cell>
          <cell r="E34" t="str">
            <v>ТРУБ</v>
          </cell>
          <cell r="F34" t="str">
            <v xml:space="preserve">По постановлению от 3.11.94г.№1206 </v>
          </cell>
        </row>
        <row r="35">
          <cell r="D35" t="str">
            <v>L3.3</v>
          </cell>
          <cell r="E35" t="str">
            <v>ТРУБ</v>
          </cell>
          <cell r="F35" t="str">
            <v xml:space="preserve">Итого средства на оплату труда ППП </v>
          </cell>
          <cell r="G35">
            <v>38328.000399354954</v>
          </cell>
          <cell r="H35">
            <v>40997.003632821783</v>
          </cell>
          <cell r="I35">
            <v>40052.003799809929</v>
          </cell>
          <cell r="J35">
            <v>55727.658411310091</v>
          </cell>
          <cell r="K35">
            <v>68029.59002249995</v>
          </cell>
        </row>
        <row r="36">
          <cell r="F36" t="str">
            <v>Расчет средств на оплату труда непромышленного персонала (включенного в балансовую прибыль)</v>
          </cell>
        </row>
        <row r="37">
          <cell r="D37" t="str">
            <v>L4.1</v>
          </cell>
          <cell r="E37" t="str">
            <v>ЧЕЛ</v>
          </cell>
          <cell r="F37" t="str">
            <v>Численность, принятая для расчета (базовый период - фактическая)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 t="str">
            <v>L4.2</v>
          </cell>
          <cell r="E38" t="str">
            <v>РУБ.ЧЕЛ.МЕС</v>
          </cell>
          <cell r="F38" t="str">
            <v>Среднемесячная оплата труда на 1 работника</v>
          </cell>
        </row>
        <row r="39">
          <cell r="D39" t="str">
            <v>L4.3</v>
          </cell>
          <cell r="E39" t="str">
            <v>ТРУБ</v>
          </cell>
          <cell r="F39" t="str">
            <v>Льготный проезд к месту отдыха</v>
          </cell>
        </row>
        <row r="40">
          <cell r="D40" t="str">
            <v>L4.4</v>
          </cell>
          <cell r="E40" t="str">
            <v>ТРУБ</v>
          </cell>
          <cell r="F40" t="str">
            <v>По постановлению от 03.11.94 г. №1206</v>
          </cell>
        </row>
        <row r="41">
          <cell r="D41" t="str">
            <v>L4.5</v>
          </cell>
          <cell r="E41" t="str">
            <v>ТРУБ</v>
          </cell>
          <cell r="F41" t="str">
            <v>Итого средства на оплату труда непромышленного персонала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 t="str">
            <v>Расчет по денежным выплатам</v>
          </cell>
        </row>
        <row r="43">
          <cell r="D43" t="str">
            <v>L5.1</v>
          </cell>
          <cell r="E43" t="str">
            <v>ЧЕЛ</v>
          </cell>
          <cell r="F43" t="str">
            <v>Численность всего, принятая для расчета (базовый период - фактическая)</v>
          </cell>
          <cell r="G43">
            <v>407</v>
          </cell>
          <cell r="H43">
            <v>445</v>
          </cell>
          <cell r="I43">
            <v>407</v>
          </cell>
          <cell r="J43">
            <v>485</v>
          </cell>
          <cell r="K43">
            <v>468.37609125317357</v>
          </cell>
        </row>
        <row r="44">
          <cell r="D44" t="str">
            <v>L5.2</v>
          </cell>
          <cell r="E44" t="str">
            <v>РУБ.ЧЕЛ.МЕС</v>
          </cell>
          <cell r="F44" t="str">
            <v>Денежные выплаты на 1 работника</v>
          </cell>
        </row>
        <row r="45">
          <cell r="D45" t="str">
            <v>L5.3</v>
          </cell>
          <cell r="E45" t="str">
            <v>ТРУБ</v>
          </cell>
          <cell r="F45" t="str">
            <v>Итого по денежным выплатам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D46" t="str">
            <v>L6</v>
          </cell>
          <cell r="E46" t="str">
            <v>ТРУБ</v>
          </cell>
          <cell r="F46" t="str">
            <v>Итого средства на потребление</v>
          </cell>
          <cell r="G46">
            <v>38328.000399354954</v>
          </cell>
          <cell r="H46">
            <v>40997.003632821783</v>
          </cell>
          <cell r="I46">
            <v>40052.003799809929</v>
          </cell>
          <cell r="J46">
            <v>55727.658411310091</v>
          </cell>
          <cell r="K46">
            <v>68029.59002249995</v>
          </cell>
        </row>
        <row r="47">
          <cell r="D47" t="str">
            <v>L7</v>
          </cell>
          <cell r="E47" t="str">
            <v>РУБ.ЧЕЛ.МЕС</v>
          </cell>
          <cell r="F47" t="str">
            <v>Среднемесячный доход на 1 работника</v>
          </cell>
          <cell r="G47">
            <v>7847.665929433856</v>
          </cell>
          <cell r="H47">
            <v>7677.3415042737424</v>
          </cell>
          <cell r="I47">
            <v>8200.6559786670623</v>
          </cell>
          <cell r="J47">
            <v>9575.1990397440022</v>
          </cell>
          <cell r="K47">
            <v>12103.804202957561</v>
          </cell>
        </row>
      </sheetData>
      <sheetData sheetId="9">
        <row r="6"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</row>
        <row r="7">
          <cell r="B7" t="str">
            <v>Балансовая стоимость основных производственных фондов на начало периода регулирования</v>
          </cell>
          <cell r="C7" t="str">
            <v>L1</v>
          </cell>
          <cell r="D7">
            <v>479889</v>
          </cell>
          <cell r="E7">
            <v>556773</v>
          </cell>
          <cell r="F7">
            <v>312124.73849999998</v>
          </cell>
          <cell r="G7">
            <v>67476.476999999999</v>
          </cell>
          <cell r="H7">
            <v>74837.594389999998</v>
          </cell>
        </row>
        <row r="8">
          <cell r="B8" t="str">
            <v>Ввод основных производственных фондов</v>
          </cell>
          <cell r="C8" t="str">
            <v>L2</v>
          </cell>
          <cell r="D8">
            <v>29297</v>
          </cell>
          <cell r="E8">
            <v>39016</v>
          </cell>
          <cell r="F8">
            <v>20740.599999999999</v>
          </cell>
          <cell r="G8">
            <v>2465.1999999999998</v>
          </cell>
          <cell r="H8">
            <v>5250.4900000000007</v>
          </cell>
        </row>
        <row r="9">
          <cell r="B9" t="str">
            <v>Выбытие основных производственных фондов</v>
          </cell>
          <cell r="C9" t="str">
            <v>L3</v>
          </cell>
          <cell r="D9">
            <v>13226</v>
          </cell>
          <cell r="E9">
            <v>6354</v>
          </cell>
          <cell r="F9">
            <v>3177</v>
          </cell>
          <cell r="G9">
            <v>0</v>
          </cell>
          <cell r="H9">
            <v>0</v>
          </cell>
        </row>
        <row r="10">
          <cell r="B10" t="str">
            <v>Средняя стоимость основных производственных фондов</v>
          </cell>
          <cell r="C10" t="str">
            <v>L4</v>
          </cell>
          <cell r="D10">
            <v>489961</v>
          </cell>
          <cell r="E10">
            <v>573104</v>
          </cell>
          <cell r="F10">
            <v>320826.53849999997</v>
          </cell>
          <cell r="G10">
            <v>68709.077000000005</v>
          </cell>
          <cell r="H10">
            <v>76343.437476982974</v>
          </cell>
        </row>
        <row r="11">
          <cell r="B11" t="str">
            <v>Средняя норма амортизации</v>
          </cell>
          <cell r="C11" t="str">
            <v>L5</v>
          </cell>
          <cell r="D11">
            <v>2.9594192190807025</v>
          </cell>
          <cell r="E11">
            <v>2.4135235489544655</v>
          </cell>
          <cell r="F11">
            <v>2.4958315376959668</v>
          </cell>
          <cell r="G11">
            <v>5.2253649106652968</v>
          </cell>
          <cell r="H11">
            <v>5.2748774044333553</v>
          </cell>
        </row>
        <row r="12">
          <cell r="B12" t="str">
            <v>Сумма амортизационных отчислений</v>
          </cell>
          <cell r="C12" t="str">
            <v>L6</v>
          </cell>
          <cell r="D12">
            <v>14500</v>
          </cell>
          <cell r="E12">
            <v>13832</v>
          </cell>
          <cell r="F12">
            <v>8007.2899291812919</v>
          </cell>
          <cell r="G12">
            <v>3590.3</v>
          </cell>
          <cell r="H12">
            <v>4027.0227332410809</v>
          </cell>
        </row>
      </sheetData>
      <sheetData sheetId="10">
        <row r="4">
          <cell r="D4" t="str">
            <v>стоимость на начало регулируемого периода</v>
          </cell>
          <cell r="E4" t="str">
            <v>Ввод основных производственных фондов</v>
          </cell>
          <cell r="F4" t="str">
            <v>Выбытие основных производственных фондов</v>
          </cell>
          <cell r="G4" t="str">
            <v xml:space="preserve">стоимость на конец регулируемого периода </v>
          </cell>
          <cell r="H4" t="str">
            <v xml:space="preserve">среднегодовая стоимость </v>
          </cell>
          <cell r="I4" t="str">
            <v>Амортизация</v>
          </cell>
        </row>
        <row r="5">
          <cell r="D5" t="str">
            <v>L3</v>
          </cell>
          <cell r="E5" t="str">
            <v>L4</v>
          </cell>
          <cell r="F5" t="str">
            <v>L5</v>
          </cell>
          <cell r="G5" t="str">
            <v>L6</v>
          </cell>
          <cell r="H5" t="str">
            <v>L7</v>
          </cell>
          <cell r="I5" t="str">
            <v>L8</v>
          </cell>
        </row>
        <row r="7">
          <cell r="B7" t="str">
            <v>Линии электропередач</v>
          </cell>
          <cell r="D7">
            <v>43587.413</v>
          </cell>
          <cell r="E7">
            <v>2297.29</v>
          </cell>
          <cell r="F7">
            <v>0</v>
          </cell>
          <cell r="G7">
            <v>45884.703000000001</v>
          </cell>
          <cell r="H7">
            <v>44736.058000000005</v>
          </cell>
          <cell r="I7">
            <v>2105.1206750000001</v>
          </cell>
        </row>
        <row r="8">
          <cell r="B8" t="str">
            <v>ВЛЭП</v>
          </cell>
          <cell r="D8">
            <v>18476.652999999998</v>
          </cell>
          <cell r="E8">
            <v>0</v>
          </cell>
          <cell r="F8">
            <v>0</v>
          </cell>
          <cell r="G8">
            <v>18476.652999999998</v>
          </cell>
          <cell r="H8">
            <v>18476.652999999998</v>
          </cell>
          <cell r="I8">
            <v>964.54347500000017</v>
          </cell>
        </row>
        <row r="9">
          <cell r="B9" t="str">
            <v>ВН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 t="str">
            <v>СН1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СН2</v>
          </cell>
          <cell r="D11">
            <v>3424.8560000000002</v>
          </cell>
          <cell r="E11">
            <v>0</v>
          </cell>
          <cell r="F11">
            <v>0</v>
          </cell>
          <cell r="G11">
            <v>3424.8560000000002</v>
          </cell>
          <cell r="H11">
            <v>3424.8560000000002</v>
          </cell>
          <cell r="I11">
            <v>163.49332500000003</v>
          </cell>
        </row>
        <row r="12">
          <cell r="B12" t="str">
            <v>НН</v>
          </cell>
          <cell r="D12">
            <v>15051.796999999999</v>
          </cell>
          <cell r="E12">
            <v>0</v>
          </cell>
          <cell r="F12">
            <v>0</v>
          </cell>
          <cell r="G12">
            <v>15051.796999999999</v>
          </cell>
          <cell r="H12">
            <v>15051.796999999999</v>
          </cell>
          <cell r="I12">
            <v>801.05015000000014</v>
          </cell>
        </row>
        <row r="13">
          <cell r="B13" t="str">
            <v>КЛЭП</v>
          </cell>
          <cell r="D13">
            <v>25110.760000000002</v>
          </cell>
          <cell r="E13">
            <v>2297.29</v>
          </cell>
          <cell r="F13">
            <v>0</v>
          </cell>
          <cell r="G13">
            <v>27408.050000000003</v>
          </cell>
          <cell r="H13">
            <v>26259.405000000002</v>
          </cell>
          <cell r="I13">
            <v>1140.5771999999999</v>
          </cell>
        </row>
        <row r="14">
          <cell r="B14" t="str">
            <v>ВН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 t="str">
            <v>СН1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СН2</v>
          </cell>
          <cell r="D16">
            <v>17993.334000000003</v>
          </cell>
          <cell r="E16">
            <v>0</v>
          </cell>
          <cell r="F16">
            <v>0</v>
          </cell>
          <cell r="G16">
            <v>17993.334000000003</v>
          </cell>
          <cell r="H16">
            <v>17993.334000000003</v>
          </cell>
          <cell r="I16">
            <v>724.17600000000004</v>
          </cell>
        </row>
        <row r="17">
          <cell r="B17" t="str">
            <v>НН</v>
          </cell>
          <cell r="D17">
            <v>7117.4259999999995</v>
          </cell>
          <cell r="E17">
            <v>2297.29</v>
          </cell>
          <cell r="F17">
            <v>0</v>
          </cell>
          <cell r="G17">
            <v>9414.7160000000003</v>
          </cell>
          <cell r="H17">
            <v>8266.0709999999999</v>
          </cell>
          <cell r="I17">
            <v>416.4011999999999</v>
          </cell>
        </row>
        <row r="18">
          <cell r="B18" t="str">
            <v>Подстанции</v>
          </cell>
          <cell r="D18">
            <v>21218.421000000006</v>
          </cell>
          <cell r="E18">
            <v>866.7</v>
          </cell>
          <cell r="F18">
            <v>0</v>
          </cell>
          <cell r="G18">
            <v>22085.121000000006</v>
          </cell>
          <cell r="H18">
            <v>21651.771000000008</v>
          </cell>
          <cell r="I18">
            <v>1108.1428250000001</v>
          </cell>
        </row>
        <row r="19">
          <cell r="B19" t="str">
            <v>ВН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СН1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 t="str">
            <v>СН2</v>
          </cell>
          <cell r="D21">
            <v>21218.421000000006</v>
          </cell>
          <cell r="E21">
            <v>866.7</v>
          </cell>
          <cell r="F21">
            <v>0</v>
          </cell>
          <cell r="G21">
            <v>22085.121000000006</v>
          </cell>
          <cell r="H21">
            <v>21651.771000000008</v>
          </cell>
          <cell r="I21">
            <v>1108.1428250000001</v>
          </cell>
        </row>
        <row r="22">
          <cell r="B22" t="str">
            <v>НН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 t="str">
            <v>Всего (стр. 1+стр.2)</v>
          </cell>
          <cell r="D23">
            <v>64805.834000000003</v>
          </cell>
          <cell r="E23">
            <v>3163.99</v>
          </cell>
          <cell r="F23">
            <v>0</v>
          </cell>
          <cell r="G23">
            <v>67969.824000000008</v>
          </cell>
          <cell r="H23">
            <v>66387.829000000012</v>
          </cell>
          <cell r="I23">
            <v>3213.2635</v>
          </cell>
        </row>
        <row r="24">
          <cell r="B24" t="str">
            <v>ВН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 t="str">
            <v>СН1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 t="str">
            <v>СН2</v>
          </cell>
          <cell r="D26">
            <v>42636.611000000004</v>
          </cell>
          <cell r="E26">
            <v>866.7</v>
          </cell>
          <cell r="F26">
            <v>0</v>
          </cell>
          <cell r="G26">
            <v>43503.311000000009</v>
          </cell>
          <cell r="H26">
            <v>43069.96100000001</v>
          </cell>
          <cell r="I26">
            <v>1995.8121500000002</v>
          </cell>
        </row>
        <row r="27">
          <cell r="B27" t="str">
            <v>НН</v>
          </cell>
          <cell r="D27">
            <v>22169.222999999998</v>
          </cell>
          <cell r="E27">
            <v>2297.29</v>
          </cell>
          <cell r="F27">
            <v>0</v>
          </cell>
          <cell r="G27">
            <v>24466.512999999999</v>
          </cell>
          <cell r="H27">
            <v>23317.867999999999</v>
          </cell>
          <cell r="I27">
            <v>1217.45135</v>
          </cell>
        </row>
      </sheetData>
      <sheetData sheetId="11">
        <row r="5">
          <cell r="F5">
            <v>3</v>
          </cell>
          <cell r="G5">
            <v>4</v>
          </cell>
          <cell r="H5">
            <v>5</v>
          </cell>
          <cell r="I5">
            <v>6</v>
          </cell>
          <cell r="J5">
            <v>7</v>
          </cell>
        </row>
        <row r="6">
          <cell r="C6" t="str">
            <v>L1</v>
          </cell>
          <cell r="D6" t="str">
            <v>ТРУБ</v>
          </cell>
          <cell r="E6" t="str">
            <v>Основная оплата труда производственных рабочих</v>
          </cell>
          <cell r="F6">
            <v>35645.040000000001</v>
          </cell>
          <cell r="G6">
            <v>38127.21</v>
          </cell>
          <cell r="H6">
            <v>37248.824999999997</v>
          </cell>
          <cell r="I6">
            <v>39009.326999999997</v>
          </cell>
          <cell r="J6">
            <v>47620.699000000001</v>
          </cell>
        </row>
        <row r="7">
          <cell r="C7" t="str">
            <v>L2</v>
          </cell>
          <cell r="E7" t="str">
            <v>Дополнительная оплата труда производственных рабочих</v>
          </cell>
          <cell r="F7">
            <v>2682.96</v>
          </cell>
          <cell r="G7">
            <v>2869.7900000000004</v>
          </cell>
          <cell r="H7">
            <v>2803.6750000000002</v>
          </cell>
          <cell r="I7">
            <v>2730.6528900000003</v>
          </cell>
          <cell r="J7">
            <v>3333.4489300000005</v>
          </cell>
        </row>
        <row r="8">
          <cell r="C8" t="str">
            <v>L3</v>
          </cell>
          <cell r="E8" t="str">
            <v>Отчисления на соц. нужды с оплаты производственных рабочих</v>
          </cell>
          <cell r="F8">
            <v>10119</v>
          </cell>
          <cell r="G8">
            <v>10443</v>
          </cell>
          <cell r="H8">
            <v>10573.86</v>
          </cell>
          <cell r="I8">
            <v>11063.877336176</v>
          </cell>
          <cell r="J8">
            <v>13506.246144645334</v>
          </cell>
        </row>
        <row r="9">
          <cell r="C9" t="str">
            <v>L4</v>
          </cell>
          <cell r="E9" t="str">
            <v>Расходы по содержание и эксплуатации оборудования</v>
          </cell>
          <cell r="F9">
            <v>14500</v>
          </cell>
          <cell r="G9">
            <v>13832</v>
          </cell>
          <cell r="H9">
            <v>14240</v>
          </cell>
          <cell r="I9">
            <v>17630</v>
          </cell>
          <cell r="J9">
            <v>20193.552500000002</v>
          </cell>
        </row>
        <row r="11">
          <cell r="C11" t="str">
            <v>L4.1</v>
          </cell>
          <cell r="E11" t="str">
            <v>Амортизация производственного оборудования</v>
          </cell>
          <cell r="F11">
            <v>14500</v>
          </cell>
          <cell r="G11">
            <v>13832</v>
          </cell>
          <cell r="H11">
            <v>14240</v>
          </cell>
          <cell r="I11">
            <v>2855.2</v>
          </cell>
          <cell r="J11">
            <v>3213.2635</v>
          </cell>
        </row>
        <row r="12">
          <cell r="C12" t="str">
            <v>L4.1.ВН</v>
          </cell>
          <cell r="E12" t="str">
            <v>Амортизация производственного оборудования - ВН</v>
          </cell>
          <cell r="I12">
            <v>0</v>
          </cell>
          <cell r="J12">
            <v>0</v>
          </cell>
        </row>
        <row r="13">
          <cell r="C13" t="str">
            <v>L4.1.СН1</v>
          </cell>
          <cell r="E13" t="str">
            <v>Амортизация производственного оборудования - СН1</v>
          </cell>
          <cell r="I13">
            <v>0</v>
          </cell>
          <cell r="J13">
            <v>0</v>
          </cell>
        </row>
        <row r="14">
          <cell r="C14" t="str">
            <v>L4.1.СН2</v>
          </cell>
          <cell r="E14" t="str">
            <v>Амортизация производственного оборудования - СН2</v>
          </cell>
          <cell r="F14">
            <v>6311.6791661300622</v>
          </cell>
          <cell r="G14">
            <v>6020.9066362697258</v>
          </cell>
          <cell r="H14">
            <v>6198.5042293580746</v>
          </cell>
          <cell r="I14">
            <v>1824.7449999999999</v>
          </cell>
          <cell r="J14">
            <v>1995.8121500000002</v>
          </cell>
        </row>
        <row r="15">
          <cell r="C15" t="str">
            <v>L4.1.НН</v>
          </cell>
          <cell r="E15" t="str">
            <v>Амортизация производственного оборудования - НН</v>
          </cell>
          <cell r="F15">
            <v>8188.3208338699378</v>
          </cell>
          <cell r="G15">
            <v>7811.0933637302742</v>
          </cell>
          <cell r="H15">
            <v>8041.4957706419254</v>
          </cell>
          <cell r="I15">
            <v>1030.4549999999999</v>
          </cell>
          <cell r="J15">
            <v>1217.45135</v>
          </cell>
        </row>
        <row r="16">
          <cell r="C16" t="str">
            <v>L4.2</v>
          </cell>
          <cell r="E16" t="str">
            <v>Ремонт основного оборудования</v>
          </cell>
        </row>
        <row r="17">
          <cell r="C17" t="str">
            <v>L4.3</v>
          </cell>
          <cell r="E17" t="str">
            <v>Другие расходы по содержанию и эксплуатации оборудования</v>
          </cell>
          <cell r="I17">
            <v>14774.8</v>
          </cell>
          <cell r="J17">
            <v>16980.289000000001</v>
          </cell>
        </row>
        <row r="18">
          <cell r="C18" t="str">
            <v>L5</v>
          </cell>
          <cell r="E18" t="str">
            <v>Расходы по подготовке и освоению производства (пусковые работы)</v>
          </cell>
        </row>
        <row r="19">
          <cell r="C19" t="str">
            <v>L6</v>
          </cell>
          <cell r="E19" t="str">
            <v>Цеховые расходы</v>
          </cell>
          <cell r="I19">
            <v>1279.25</v>
          </cell>
          <cell r="J19">
            <v>1407.175</v>
          </cell>
        </row>
        <row r="20">
          <cell r="C20" t="str">
            <v>L7</v>
          </cell>
          <cell r="E20" t="str">
            <v>Общехозяйственные расходы электрических сетей</v>
          </cell>
          <cell r="F20">
            <v>47141.289999999994</v>
          </cell>
          <cell r="G20">
            <v>57850.000000000015</v>
          </cell>
          <cell r="H20">
            <v>39996.300000000003</v>
          </cell>
          <cell r="I20">
            <v>143777.73584316947</v>
          </cell>
          <cell r="J20">
            <v>197247.94547868764</v>
          </cell>
        </row>
        <row r="22">
          <cell r="C22" t="str">
            <v>L7.1</v>
          </cell>
          <cell r="E22" t="str">
            <v>Целевые средства на НИОКР</v>
          </cell>
        </row>
        <row r="23">
          <cell r="C23" t="str">
            <v>L7.2</v>
          </cell>
          <cell r="E23" t="str">
            <v>Средства на страхование</v>
          </cell>
          <cell r="F23">
            <v>890</v>
          </cell>
          <cell r="G23">
            <v>4396</v>
          </cell>
          <cell r="H23">
            <v>529</v>
          </cell>
          <cell r="I23">
            <v>3811</v>
          </cell>
          <cell r="J23">
            <v>3710.0727090999999</v>
          </cell>
        </row>
        <row r="24">
          <cell r="C24" t="str">
            <v>L7.3</v>
          </cell>
          <cell r="E24" t="str">
            <v>Плата за предельно допустимые выбросы (сбросы) загрязняющих вещетв</v>
          </cell>
          <cell r="F24">
            <v>135</v>
          </cell>
          <cell r="G24">
            <v>19</v>
          </cell>
          <cell r="H24">
            <v>37</v>
          </cell>
          <cell r="I24">
            <v>0</v>
          </cell>
          <cell r="J24">
            <v>0</v>
          </cell>
        </row>
        <row r="25">
          <cell r="C25" t="str">
            <v>L7.4</v>
          </cell>
          <cell r="E25" t="str">
            <v>Отчисления в ремонтный фонд в случае его формирования</v>
          </cell>
          <cell r="I25">
            <v>0</v>
          </cell>
          <cell r="J25">
            <v>0</v>
          </cell>
        </row>
        <row r="26">
          <cell r="C26" t="str">
            <v>L7.5</v>
          </cell>
          <cell r="E26" t="str">
            <v>Непроизводственные расходы (налоги и другие обязательные платежи и сборы) всего</v>
          </cell>
          <cell r="F26">
            <v>8186</v>
          </cell>
          <cell r="G26">
            <v>8424</v>
          </cell>
          <cell r="H26">
            <v>8756</v>
          </cell>
          <cell r="I26">
            <v>8575</v>
          </cell>
          <cell r="J26">
            <v>9321.9826300000004</v>
          </cell>
        </row>
        <row r="27">
          <cell r="C27" t="str">
            <v>L7.5.1</v>
          </cell>
          <cell r="E27" t="str">
            <v>Непроизводственные расходы (налоги и другие обязательные платежи и сборы) по видам</v>
          </cell>
        </row>
        <row r="28">
          <cell r="F28">
            <v>1150</v>
          </cell>
          <cell r="G28">
            <v>1346</v>
          </cell>
          <cell r="H28">
            <v>1175</v>
          </cell>
          <cell r="I28">
            <v>0</v>
          </cell>
          <cell r="J28">
            <v>0</v>
          </cell>
        </row>
        <row r="33">
          <cell r="I33">
            <v>0</v>
          </cell>
          <cell r="J33">
            <v>0</v>
          </cell>
        </row>
        <row r="34">
          <cell r="F34">
            <v>135</v>
          </cell>
          <cell r="G34">
            <v>162</v>
          </cell>
          <cell r="H34">
            <v>59</v>
          </cell>
          <cell r="I34">
            <v>114</v>
          </cell>
          <cell r="J34">
            <v>14.882630000000001</v>
          </cell>
        </row>
        <row r="35">
          <cell r="I35">
            <v>0</v>
          </cell>
          <cell r="J35">
            <v>0</v>
          </cell>
        </row>
        <row r="36">
          <cell r="I36">
            <v>0</v>
          </cell>
          <cell r="J36">
            <v>0</v>
          </cell>
        </row>
        <row r="37">
          <cell r="F37">
            <v>6901</v>
          </cell>
          <cell r="G37">
            <v>6916</v>
          </cell>
          <cell r="H37">
            <v>7522</v>
          </cell>
          <cell r="I37">
            <v>8461</v>
          </cell>
          <cell r="J37">
            <v>9307.1</v>
          </cell>
        </row>
        <row r="39">
          <cell r="C39" t="str">
            <v>L7.6</v>
          </cell>
          <cell r="E39" t="str">
            <v>Другие затраты, относимые на себестоимость продукции всего</v>
          </cell>
          <cell r="F39">
            <v>37930.289999999994</v>
          </cell>
          <cell r="G39">
            <v>45011.000000000015</v>
          </cell>
          <cell r="H39">
            <v>30674.300000000003</v>
          </cell>
          <cell r="I39">
            <v>131391.73584316947</v>
          </cell>
          <cell r="J39">
            <v>184215.89013958763</v>
          </cell>
        </row>
        <row r="40">
          <cell r="C40" t="str">
            <v>L7.6.1</v>
          </cell>
          <cell r="E40" t="str">
            <v>Другие затраты, относимые на себестоимость продукции по видам расходов</v>
          </cell>
        </row>
        <row r="41">
          <cell r="I41">
            <v>80467.400009345787</v>
          </cell>
          <cell r="J41">
            <v>86100.118009999991</v>
          </cell>
        </row>
        <row r="45">
          <cell r="C45" t="str">
            <v>L7.7</v>
          </cell>
          <cell r="E45" t="str">
            <v>Плата ФСК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str">
            <v xml:space="preserve">    в том числе:</v>
          </cell>
        </row>
        <row r="47">
          <cell r="C47" t="str">
            <v>L7.1.ВН</v>
          </cell>
          <cell r="E47" t="str">
            <v>Плата ФСК - ВН</v>
          </cell>
        </row>
        <row r="48">
          <cell r="C48" t="str">
            <v>L7.1.СН1</v>
          </cell>
          <cell r="E48" t="str">
            <v>Плата ФСК - СН1</v>
          </cell>
        </row>
        <row r="49">
          <cell r="C49" t="str">
            <v>L7.1.СН2</v>
          </cell>
          <cell r="E49" t="str">
            <v>Плата ФСК - СН2</v>
          </cell>
        </row>
        <row r="50">
          <cell r="C50" t="str">
            <v>L7.1.НН</v>
          </cell>
          <cell r="E50" t="str">
            <v>Плата ФСК - НН</v>
          </cell>
        </row>
        <row r="51">
          <cell r="C51" t="str">
            <v>L8</v>
          </cell>
          <cell r="E51" t="str">
            <v>Недополученный по независящим причинам доход</v>
          </cell>
          <cell r="H51">
            <v>45.6</v>
          </cell>
          <cell r="J51">
            <v>145594</v>
          </cell>
        </row>
        <row r="52">
          <cell r="C52" t="str">
            <v>L9</v>
          </cell>
          <cell r="E52" t="str">
            <v>Избыток средств, полученный в предыдущем периоде регулирования</v>
          </cell>
          <cell r="H52">
            <v>23000</v>
          </cell>
          <cell r="J52">
            <v>0</v>
          </cell>
        </row>
        <row r="53">
          <cell r="C53" t="str">
            <v>L10</v>
          </cell>
          <cell r="E53" t="str">
            <v xml:space="preserve">Итого производственные расходы </v>
          </cell>
          <cell r="F53">
            <v>110088.29</v>
          </cell>
          <cell r="G53">
            <v>123122.00000000001</v>
          </cell>
          <cell r="H53">
            <v>81908.260000000009</v>
          </cell>
          <cell r="I53">
            <v>215490.84306934546</v>
          </cell>
          <cell r="J53">
            <v>428903.06705333298</v>
          </cell>
        </row>
        <row r="54">
          <cell r="E54" t="str">
            <v xml:space="preserve">    в том числе:</v>
          </cell>
        </row>
        <row r="55">
          <cell r="C55" t="str">
            <v>L10.ВН</v>
          </cell>
          <cell r="E55" t="str">
            <v>Производственные расходы - ВН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 t="str">
            <v>L10.СН1</v>
          </cell>
          <cell r="E56" t="str">
            <v>Производственные расходы - СН1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 t="str">
            <v>L10.СН2</v>
          </cell>
          <cell r="E57" t="str">
            <v>Производственные расходы - СН2</v>
          </cell>
          <cell r="F57">
            <v>84458.492592793889</v>
          </cell>
          <cell r="G57">
            <v>95369.353390574994</v>
          </cell>
          <cell r="H57">
            <v>61519.704024092134</v>
          </cell>
          <cell r="I57">
            <v>175661.91613046819</v>
          </cell>
          <cell r="J57">
            <v>350012.30722398334</v>
          </cell>
        </row>
        <row r="58">
          <cell r="C58" t="str">
            <v>L10.НН</v>
          </cell>
          <cell r="E58" t="str">
            <v>Производственные расходы - НН</v>
          </cell>
          <cell r="F58">
            <v>25629.797407206097</v>
          </cell>
          <cell r="G58">
            <v>27752.646609425006</v>
          </cell>
          <cell r="H58">
            <v>20388.555975907868</v>
          </cell>
          <cell r="I58">
            <v>39828.926938877223</v>
          </cell>
          <cell r="J58">
            <v>78890.759829349612</v>
          </cell>
        </row>
        <row r="59">
          <cell r="C59" t="str">
            <v>L11</v>
          </cell>
          <cell r="D59" t="str">
            <v>МКВТЧ</v>
          </cell>
          <cell r="E59" t="str">
            <v>Полезный отпуск электроэнергии без отпуска с шин ТЭЦ</v>
          </cell>
          <cell r="F59">
            <v>814</v>
          </cell>
          <cell r="G59">
            <v>790.1321999999999</v>
          </cell>
          <cell r="H59">
            <v>829.8</v>
          </cell>
          <cell r="I59">
            <v>859.79800000000012</v>
          </cell>
          <cell r="J59">
            <v>884.48100000000011</v>
          </cell>
        </row>
        <row r="60">
          <cell r="C60" t="str">
            <v>L12</v>
          </cell>
          <cell r="D60" t="str">
            <v>РУБ.ТКВТЧ</v>
          </cell>
          <cell r="E60" t="str">
            <v>Себестоимость</v>
          </cell>
          <cell r="F60">
            <v>135.24359950859949</v>
          </cell>
          <cell r="G60">
            <v>155.824556953887</v>
          </cell>
          <cell r="H60">
            <v>98.708435767654876</v>
          </cell>
          <cell r="I60">
            <v>250.62961657196857</v>
          </cell>
          <cell r="J60">
            <v>484.92061113051938</v>
          </cell>
        </row>
        <row r="61">
          <cell r="C61" t="str">
            <v>L13</v>
          </cell>
          <cell r="D61" t="str">
            <v>ТРУБ</v>
          </cell>
          <cell r="E61" t="str">
            <v>Условно-постоянные затраты сетей</v>
          </cell>
          <cell r="F61">
            <v>110088.29</v>
          </cell>
          <cell r="G61">
            <v>123122.00000000001</v>
          </cell>
          <cell r="H61">
            <v>81908.260000000009</v>
          </cell>
          <cell r="I61">
            <v>215490.84306934546</v>
          </cell>
          <cell r="J61">
            <v>428903.06705333298</v>
          </cell>
        </row>
        <row r="63">
          <cell r="C63" t="str">
            <v>L13.1</v>
          </cell>
          <cell r="E63" t="str">
            <v>Сумма общехозяйственных расходов</v>
          </cell>
          <cell r="F63">
            <v>73452.05417360898</v>
          </cell>
          <cell r="G63">
            <v>82148.281292797692</v>
          </cell>
          <cell r="H63">
            <v>54650.044530495034</v>
          </cell>
          <cell r="I63">
            <v>143777.73584316947</v>
          </cell>
          <cell r="J63">
            <v>197247.94547868764</v>
          </cell>
        </row>
        <row r="64">
          <cell r="C64" t="str">
            <v>L14</v>
          </cell>
          <cell r="E64" t="str">
            <v>Услуги ФСК</v>
          </cell>
        </row>
      </sheetData>
      <sheetData sheetId="12">
        <row r="6"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</row>
        <row r="7">
          <cell r="C7" t="str">
            <v>L1</v>
          </cell>
          <cell r="D7" t="str">
            <v>Объем капитальных вложений - всего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37969.86</v>
          </cell>
        </row>
        <row r="9">
          <cell r="C9" t="str">
            <v>L1.1</v>
          </cell>
          <cell r="D9" t="str">
            <v>Объем капитальных вложений - на производственное и научно-техническое развитие</v>
          </cell>
          <cell r="H9">
            <v>29996.920000000002</v>
          </cell>
          <cell r="I9">
            <v>55126.400000000001</v>
          </cell>
        </row>
        <row r="10">
          <cell r="C10" t="str">
            <v>L1.2</v>
          </cell>
          <cell r="D10" t="str">
            <v>Объем капитальных вложений - на непроизводственное развитие</v>
          </cell>
          <cell r="H10">
            <v>0</v>
          </cell>
          <cell r="I10">
            <v>0</v>
          </cell>
        </row>
        <row r="11">
          <cell r="C11" t="str">
            <v>L2</v>
          </cell>
          <cell r="D11" t="str">
            <v>Финансирование капитальных вложений из средств - всего</v>
          </cell>
          <cell r="E11">
            <v>14500</v>
          </cell>
          <cell r="F11">
            <v>13832</v>
          </cell>
          <cell r="G11">
            <v>8007.2899291812919</v>
          </cell>
          <cell r="H11" t="e">
            <v>#REF!</v>
          </cell>
          <cell r="I11" t="e">
            <v>#REF!</v>
          </cell>
        </row>
        <row r="13">
          <cell r="C13" t="str">
            <v>L2.1</v>
          </cell>
          <cell r="D13" t="str">
            <v xml:space="preserve">Амортизационных отчислений на полное восстановление основных фондов </v>
          </cell>
          <cell r="E13">
            <v>14500</v>
          </cell>
          <cell r="F13">
            <v>13832</v>
          </cell>
          <cell r="G13">
            <v>8007.2899291812919</v>
          </cell>
          <cell r="H13">
            <v>3590.3</v>
          </cell>
          <cell r="I13">
            <v>4027.0227332410809</v>
          </cell>
        </row>
        <row r="14">
          <cell r="C14" t="str">
            <v>L2.2</v>
          </cell>
          <cell r="D14" t="str">
            <v>Неиспользованных средств на начало года</v>
          </cell>
          <cell r="H14" t="e">
            <v>#REF!</v>
          </cell>
          <cell r="I14" t="e">
            <v>#REF!</v>
          </cell>
        </row>
        <row r="15">
          <cell r="C15" t="str">
            <v>L2.3</v>
          </cell>
          <cell r="D15" t="str">
            <v>Федерального бюджета</v>
          </cell>
          <cell r="H15">
            <v>0</v>
          </cell>
          <cell r="I15">
            <v>9816.8799999999974</v>
          </cell>
        </row>
        <row r="16">
          <cell r="C16" t="str">
            <v>L2.4</v>
          </cell>
          <cell r="D16" t="str">
            <v>Республиканского бюджета</v>
          </cell>
          <cell r="H16">
            <v>0</v>
          </cell>
          <cell r="I16">
            <v>0</v>
          </cell>
        </row>
        <row r="17">
          <cell r="C17" t="str">
            <v>L2.5</v>
          </cell>
          <cell r="D17" t="str">
            <v xml:space="preserve">Регионального (республиканского, краевого, областного) бюждета </v>
          </cell>
          <cell r="H17">
            <v>0</v>
          </cell>
          <cell r="I17">
            <v>0</v>
          </cell>
        </row>
        <row r="18">
          <cell r="C18" t="str">
            <v>L2.6</v>
          </cell>
          <cell r="D18" t="str">
            <v xml:space="preserve">Прочих </v>
          </cell>
          <cell r="H18">
            <v>0</v>
          </cell>
          <cell r="I18">
            <v>0</v>
          </cell>
        </row>
        <row r="19">
          <cell r="C19" t="str">
            <v>L2.7</v>
          </cell>
          <cell r="D19" t="str">
            <v>Средства, полученные от реализации ценных бумаг</v>
          </cell>
          <cell r="H19">
            <v>26406.620000000003</v>
          </cell>
          <cell r="I19">
            <v>36223.5</v>
          </cell>
        </row>
        <row r="20">
          <cell r="C20" t="str">
            <v>L2.8</v>
          </cell>
          <cell r="D20" t="str">
            <v>Кредитные средства</v>
          </cell>
          <cell r="H20">
            <v>0</v>
          </cell>
          <cell r="I20">
            <v>0</v>
          </cell>
        </row>
        <row r="21">
          <cell r="C21" t="str">
            <v>L2.9</v>
          </cell>
          <cell r="D21" t="str">
            <v>Итого источники кап. Вложений</v>
          </cell>
          <cell r="E21">
            <v>14500</v>
          </cell>
          <cell r="F21">
            <v>13832</v>
          </cell>
          <cell r="G21">
            <v>8007.2899291812919</v>
          </cell>
          <cell r="H21" t="e">
            <v>#REF!</v>
          </cell>
          <cell r="I21" t="e">
            <v>#REF!</v>
          </cell>
        </row>
        <row r="22">
          <cell r="C22" t="str">
            <v>L2.10</v>
          </cell>
          <cell r="D22" t="str">
            <v>Капвложения из прибыли</v>
          </cell>
          <cell r="E22">
            <v>0</v>
          </cell>
          <cell r="F22">
            <v>0</v>
          </cell>
          <cell r="G22">
            <v>0</v>
          </cell>
          <cell r="H22" t="e">
            <v>#REF!</v>
          </cell>
          <cell r="I22" t="e">
            <v>#REF!</v>
          </cell>
        </row>
        <row r="23">
          <cell r="D23" t="str">
            <v xml:space="preserve"> - отнесенная на производство электрической энергии</v>
          </cell>
        </row>
        <row r="24">
          <cell r="C24" t="str">
            <v>L2.10.2</v>
          </cell>
          <cell r="D24" t="str">
            <v>Прибыль отнесенная на передачу электрической энергии</v>
          </cell>
          <cell r="E24">
            <v>0</v>
          </cell>
          <cell r="F24">
            <v>0</v>
          </cell>
          <cell r="G24">
            <v>0</v>
          </cell>
          <cell r="H24" t="e">
            <v>#REF!</v>
          </cell>
          <cell r="I24" t="e">
            <v>#REF!</v>
          </cell>
        </row>
        <row r="25">
          <cell r="D25" t="str">
            <v xml:space="preserve"> - отнесенная на производство тепловой энергии</v>
          </cell>
        </row>
        <row r="26">
          <cell r="D26" t="str">
            <v xml:space="preserve"> - отнесенная на передачу тепловой энергии</v>
          </cell>
        </row>
      </sheetData>
      <sheetData sheetId="13">
        <row r="6"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8">
          <cell r="A8" t="str">
            <v>Реконструкция ВЛ -6кВ (провод СИП)</v>
          </cell>
          <cell r="J8">
            <v>17399.52</v>
          </cell>
          <cell r="K8">
            <v>0</v>
          </cell>
        </row>
        <row r="9">
          <cell r="A9" t="str">
            <v>Реконструкция  ВЛ 0,4 кВ</v>
          </cell>
          <cell r="J9">
            <v>5009.7149999999992</v>
          </cell>
          <cell r="K9">
            <v>0</v>
          </cell>
        </row>
        <row r="10">
          <cell r="A10" t="str">
            <v xml:space="preserve">Реконструкция КЛ 6-10 кВ </v>
          </cell>
          <cell r="J10">
            <v>2200.5250000000001</v>
          </cell>
          <cell r="K10">
            <v>0</v>
          </cell>
        </row>
        <row r="11">
          <cell r="A11" t="str">
            <v xml:space="preserve">Реконструкция КЛ 6-10 кВ </v>
          </cell>
          <cell r="J11">
            <v>0</v>
          </cell>
          <cell r="K11">
            <v>0</v>
          </cell>
        </row>
        <row r="12">
          <cell r="A12" t="str">
            <v>Реконструкция КЛ- 04 кВ</v>
          </cell>
          <cell r="J12">
            <v>4945</v>
          </cell>
          <cell r="K12">
            <v>0</v>
          </cell>
        </row>
        <row r="13">
          <cell r="A13" t="str">
            <v>Реконструкция КТП</v>
          </cell>
          <cell r="J13">
            <v>900.84999999999991</v>
          </cell>
          <cell r="K13">
            <v>0</v>
          </cell>
        </row>
        <row r="14">
          <cell r="A14" t="str">
            <v>Замена оборудования в РП-7 и  ЦРП</v>
          </cell>
          <cell r="J14">
            <v>1451.25</v>
          </cell>
          <cell r="K14">
            <v>0</v>
          </cell>
        </row>
        <row r="15">
          <cell r="A15" t="str">
            <v>Строительство водопровода и канализации по ул Гризодубовой</v>
          </cell>
          <cell r="J15">
            <v>0</v>
          </cell>
          <cell r="K15">
            <v>0</v>
          </cell>
        </row>
        <row r="16">
          <cell r="A16" t="str">
            <v>Организация въезда с ул. Мира на улицу Гризодубовой</v>
          </cell>
          <cell r="J16">
            <v>0</v>
          </cell>
          <cell r="K16">
            <v>0</v>
          </cell>
        </row>
        <row r="17">
          <cell r="A17" t="str">
            <v>Проектноизыскательские работы</v>
          </cell>
          <cell r="J17">
            <v>0</v>
          </cell>
          <cell r="K17">
            <v>0</v>
          </cell>
        </row>
        <row r="18">
          <cell r="A18" t="str">
            <v>Оборудование для измерения в сетях (установка пиборов учета в ТП, внедрение АСКУЭ)</v>
          </cell>
          <cell r="J18">
            <v>0</v>
          </cell>
          <cell r="K18">
            <v>0</v>
          </cell>
        </row>
        <row r="19">
          <cell r="A19" t="str">
            <v>Оборудование не требующее монтажа</v>
          </cell>
          <cell r="J19">
            <v>0</v>
          </cell>
          <cell r="K19">
            <v>0</v>
          </cell>
        </row>
        <row r="20">
          <cell r="A20" t="str">
            <v>Установка пожарной сигнализации с устройством дымовых пожарных извещателей</v>
          </cell>
          <cell r="J20">
            <v>6063</v>
          </cell>
          <cell r="K20">
            <v>0</v>
          </cell>
        </row>
        <row r="21">
          <cell r="A21" t="str">
            <v>Добавить строки</v>
          </cell>
        </row>
        <row r="22">
          <cell r="A22" t="str">
            <v>Всего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37969.86</v>
          </cell>
        </row>
      </sheetData>
      <sheetData sheetId="14">
        <row r="9"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</row>
        <row r="10">
          <cell r="C10" t="str">
            <v>L1</v>
          </cell>
          <cell r="D10" t="str">
            <v>Прибыль на развитие производства</v>
          </cell>
          <cell r="H10">
            <v>0</v>
          </cell>
          <cell r="I10">
            <v>1223.4594000000002</v>
          </cell>
        </row>
        <row r="12">
          <cell r="C12" t="str">
            <v>L1.1</v>
          </cell>
          <cell r="D12" t="str">
            <v>Прибыль на капитальные вложения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L1.1.ВН</v>
          </cell>
          <cell r="D13" t="str">
            <v>Прибыль на капитальные вложения - ВН</v>
          </cell>
          <cell r="H13">
            <v>0</v>
          </cell>
          <cell r="I13">
            <v>0</v>
          </cell>
        </row>
        <row r="14">
          <cell r="C14" t="str">
            <v>L1.1.СН1</v>
          </cell>
          <cell r="D14" t="str">
            <v>Прибыль на капитальные вложения - СН1</v>
          </cell>
          <cell r="H14">
            <v>0</v>
          </cell>
          <cell r="I14">
            <v>0</v>
          </cell>
        </row>
        <row r="15">
          <cell r="C15" t="str">
            <v>L1.1.СН2</v>
          </cell>
          <cell r="D15" t="str">
            <v>Прибыль на капитальные вложения - СН2</v>
          </cell>
          <cell r="H15">
            <v>0</v>
          </cell>
          <cell r="I15">
            <v>0</v>
          </cell>
        </row>
        <row r="16">
          <cell r="C16" t="str">
            <v>L1.1.НН</v>
          </cell>
          <cell r="D16" t="str">
            <v>Прибыль на капитальные вложения - НН</v>
          </cell>
          <cell r="H16">
            <v>0</v>
          </cell>
          <cell r="I16">
            <v>0</v>
          </cell>
        </row>
        <row r="17">
          <cell r="C17" t="str">
            <v>L2</v>
          </cell>
          <cell r="D17" t="str">
            <v xml:space="preserve">Прибыль на социальное развитие </v>
          </cell>
          <cell r="H17">
            <v>6741.7771674709502</v>
          </cell>
          <cell r="I17">
            <v>7213.7015691939168</v>
          </cell>
        </row>
        <row r="19">
          <cell r="C19" t="str">
            <v>L2.1</v>
          </cell>
          <cell r="D19" t="str">
            <v>Прибыль на социальное развитие  - капитальные вложения</v>
          </cell>
        </row>
        <row r="20">
          <cell r="C20" t="str">
            <v>L3</v>
          </cell>
          <cell r="D20" t="str">
            <v>Льготы, компенсации и проч.выплаты по Колдоговору</v>
          </cell>
        </row>
        <row r="21">
          <cell r="C21" t="str">
            <v>L4</v>
          </cell>
          <cell r="D21" t="str">
            <v>Дивиденды по акциям</v>
          </cell>
          <cell r="H21">
            <v>0</v>
          </cell>
          <cell r="I21">
            <v>0</v>
          </cell>
        </row>
        <row r="22">
          <cell r="C22" t="str">
            <v>L5</v>
          </cell>
          <cell r="D22" t="str">
            <v>Прибыль на прочие цели</v>
          </cell>
          <cell r="E22">
            <v>19264.849999999999</v>
          </cell>
          <cell r="F22">
            <v>27540</v>
          </cell>
          <cell r="G22">
            <v>30354.35</v>
          </cell>
          <cell r="H22">
            <v>337.08885837354751</v>
          </cell>
          <cell r="I22">
            <v>421.85804845969591</v>
          </cell>
        </row>
        <row r="24">
          <cell r="C24" t="str">
            <v>L5.1</v>
          </cell>
          <cell r="D24" t="str">
            <v>Проценты за пользование кредитом</v>
          </cell>
          <cell r="H24">
            <v>0</v>
          </cell>
        </row>
        <row r="25">
          <cell r="C25" t="str">
            <v>L5.2</v>
          </cell>
          <cell r="D25" t="str">
            <v>Услуги банка</v>
          </cell>
        </row>
        <row r="26">
          <cell r="C26" t="str">
            <v>L5.3</v>
          </cell>
          <cell r="D26" t="str">
            <v>Другие расходы из прибыли, всего</v>
          </cell>
          <cell r="E26">
            <v>0</v>
          </cell>
          <cell r="F26">
            <v>0</v>
          </cell>
          <cell r="G26">
            <v>30354.35</v>
          </cell>
          <cell r="H26">
            <v>0</v>
          </cell>
          <cell r="I26">
            <v>421.85804845969591</v>
          </cell>
        </row>
        <row r="27">
          <cell r="C27" t="str">
            <v>L5.3.1</v>
          </cell>
          <cell r="D27" t="str">
            <v>Другие расходы из прибыли, по видам затрат</v>
          </cell>
        </row>
        <row r="28">
          <cell r="G28">
            <v>30354.35</v>
          </cell>
        </row>
        <row r="29">
          <cell r="H29">
            <v>0</v>
          </cell>
        </row>
        <row r="30">
          <cell r="I30">
            <v>421.85804845969591</v>
          </cell>
        </row>
        <row r="31">
          <cell r="D31" t="str">
            <v>Добавить строки</v>
          </cell>
        </row>
        <row r="32">
          <cell r="C32" t="str">
            <v>L6</v>
          </cell>
          <cell r="D32" t="str">
            <v>Прибыль, облагаемая налогом</v>
          </cell>
          <cell r="H32">
            <v>12054.242705905623</v>
          </cell>
          <cell r="I32">
            <v>14564.749357819017</v>
          </cell>
        </row>
        <row r="33">
          <cell r="C33" t="str">
            <v>L7</v>
          </cell>
          <cell r="D33" t="str">
            <v>Налоги, сборы, платежи - всего</v>
          </cell>
          <cell r="E33">
            <v>9673.2099999999991</v>
          </cell>
          <cell r="F33">
            <v>10272.6</v>
          </cell>
          <cell r="G33">
            <v>625</v>
          </cell>
          <cell r="H33">
            <v>8781.9766800611251</v>
          </cell>
          <cell r="I33">
            <v>10888.130340165404</v>
          </cell>
        </row>
        <row r="35">
          <cell r="C35" t="str">
            <v>L7.1</v>
          </cell>
          <cell r="D35" t="str">
            <v>Налог на прибыль</v>
          </cell>
          <cell r="E35">
            <v>8863.2099999999991</v>
          </cell>
          <cell r="F35">
            <v>8183</v>
          </cell>
          <cell r="H35">
            <v>3806.6</v>
          </cell>
          <cell r="I35">
            <v>5182.3999999999996</v>
          </cell>
        </row>
        <row r="36">
          <cell r="C36" t="str">
            <v>L7.1.ВН</v>
          </cell>
          <cell r="D36" t="str">
            <v>Налог на прибыль - ВН</v>
          </cell>
          <cell r="H36">
            <v>0</v>
          </cell>
          <cell r="I36">
            <v>0</v>
          </cell>
        </row>
        <row r="37">
          <cell r="C37" t="str">
            <v>L7.1.СН1</v>
          </cell>
          <cell r="D37" t="str">
            <v>Налог на прибыль - СН1</v>
          </cell>
          <cell r="H37">
            <v>0</v>
          </cell>
          <cell r="I37">
            <v>0</v>
          </cell>
        </row>
        <row r="38">
          <cell r="C38" t="str">
            <v>L7.1.СН2</v>
          </cell>
          <cell r="D38" t="str">
            <v>Налог на прибыль - СН2</v>
          </cell>
          <cell r="H38">
            <v>0</v>
          </cell>
          <cell r="I38">
            <v>0</v>
          </cell>
        </row>
        <row r="39">
          <cell r="C39" t="str">
            <v>L7.1.НН</v>
          </cell>
          <cell r="D39" t="str">
            <v>Налог на прибыль - НН</v>
          </cell>
          <cell r="H39">
            <v>0</v>
          </cell>
          <cell r="I39">
            <v>0</v>
          </cell>
        </row>
        <row r="40">
          <cell r="C40" t="str">
            <v>L7.2</v>
          </cell>
          <cell r="D40" t="str">
            <v>Налог на имущество</v>
          </cell>
          <cell r="E40">
            <v>810</v>
          </cell>
          <cell r="F40">
            <v>622.6</v>
          </cell>
          <cell r="G40">
            <v>625</v>
          </cell>
          <cell r="H40">
            <v>0</v>
          </cell>
          <cell r="I40">
            <v>0</v>
          </cell>
        </row>
        <row r="41">
          <cell r="C41" t="str">
            <v>L7.2.ВН</v>
          </cell>
          <cell r="D41" t="str">
            <v>Налог на имущество - ВН</v>
          </cell>
        </row>
        <row r="42">
          <cell r="C42" t="str">
            <v>L7.2.СН1</v>
          </cell>
          <cell r="D42" t="str">
            <v>Налог на имущество - СН1</v>
          </cell>
        </row>
        <row r="43">
          <cell r="C43" t="str">
            <v>L7.2.СН2</v>
          </cell>
          <cell r="D43" t="str">
            <v>Налог на имущество - СН2</v>
          </cell>
        </row>
        <row r="44">
          <cell r="C44" t="str">
            <v>L7.2.НН</v>
          </cell>
          <cell r="D44" t="str">
            <v>Налог на имущество - НН</v>
          </cell>
        </row>
        <row r="45">
          <cell r="C45" t="str">
            <v>L7.3</v>
          </cell>
          <cell r="D45" t="str">
            <v>Плата за выбросы загрязняющих веществ</v>
          </cell>
        </row>
        <row r="46">
          <cell r="C46" t="str">
            <v>L7.4</v>
          </cell>
          <cell r="D46" t="str">
            <v>Другие налоги и обязательные сборы и платежи, всего</v>
          </cell>
          <cell r="E46">
            <v>0</v>
          </cell>
          <cell r="F46">
            <v>1467</v>
          </cell>
          <cell r="G46">
            <v>0</v>
          </cell>
          <cell r="H46">
            <v>4975.3766800611247</v>
          </cell>
          <cell r="I46">
            <v>5705.7303401654044</v>
          </cell>
        </row>
        <row r="47">
          <cell r="C47" t="str">
            <v>L7.4.1</v>
          </cell>
          <cell r="D47" t="str">
            <v>Другие налоги и обязательные сборы и платежи по видам затрат</v>
          </cell>
        </row>
        <row r="48">
          <cell r="H48">
            <v>1175.0201736000006</v>
          </cell>
          <cell r="I48">
            <v>1257.2715857520006</v>
          </cell>
        </row>
        <row r="49">
          <cell r="H49">
            <v>2030.6399999999999</v>
          </cell>
          <cell r="I49">
            <v>2233.7040000000002</v>
          </cell>
        </row>
        <row r="50">
          <cell r="F50">
            <v>1467</v>
          </cell>
          <cell r="H50">
            <v>1769.7165064611245</v>
          </cell>
          <cell r="I50">
            <v>2214.7547544134031</v>
          </cell>
        </row>
        <row r="51">
          <cell r="D51" t="str">
            <v>Добавить строки</v>
          </cell>
        </row>
        <row r="52">
          <cell r="C52" t="str">
            <v>L8</v>
          </cell>
          <cell r="D52" t="str">
            <v>Прибыль от реализации услуг по передаче электрической энергии</v>
          </cell>
          <cell r="E52">
            <v>28938.059999999998</v>
          </cell>
          <cell r="F52">
            <v>37812.6</v>
          </cell>
          <cell r="G52">
            <v>30979.35</v>
          </cell>
          <cell r="H52">
            <v>15860.842705905623</v>
          </cell>
          <cell r="I52">
            <v>19747.149357819017</v>
          </cell>
        </row>
        <row r="54">
          <cell r="C54" t="str">
            <v>L8.ВН</v>
          </cell>
          <cell r="D54" t="str">
            <v>Прибыль от реализации услуг по передаче электрической энергии - ВН</v>
          </cell>
          <cell r="H54">
            <v>0</v>
          </cell>
          <cell r="I54">
            <v>0</v>
          </cell>
        </row>
        <row r="55">
          <cell r="C55" t="str">
            <v>L8.СН1</v>
          </cell>
          <cell r="D55" t="str">
            <v>Прибыль от реализации услуг по передаче электрической энергии - СН1</v>
          </cell>
          <cell r="H55">
            <v>0</v>
          </cell>
          <cell r="I55">
            <v>0</v>
          </cell>
        </row>
        <row r="56">
          <cell r="C56" t="str">
            <v>L8.СН2</v>
          </cell>
          <cell r="D56" t="str">
            <v>Прибыль от реализации услуг по передаче электрической энергии - СН2</v>
          </cell>
          <cell r="E56">
            <v>23657.889222096172</v>
          </cell>
          <cell r="F56">
            <v>30913.140065347634</v>
          </cell>
          <cell r="G56">
            <v>25326.716112709182</v>
          </cell>
          <cell r="H56">
            <v>12966.800805078412</v>
          </cell>
          <cell r="I56">
            <v>16143.994170980015</v>
          </cell>
        </row>
        <row r="57">
          <cell r="C57" t="str">
            <v>L8.НН</v>
          </cell>
          <cell r="D57" t="str">
            <v>Прибыль от реализации услуг по передаче электрической энергии - НН</v>
          </cell>
          <cell r="E57">
            <v>5280.1707779038215</v>
          </cell>
          <cell r="F57">
            <v>6899.4599346523601</v>
          </cell>
          <cell r="G57">
            <v>5652.6338872908127</v>
          </cell>
          <cell r="H57">
            <v>2894.0419008272102</v>
          </cell>
          <cell r="I57">
            <v>3603.1551868390002</v>
          </cell>
        </row>
      </sheetData>
      <sheetData sheetId="15">
        <row r="5"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</row>
        <row r="6">
          <cell r="B6" t="str">
            <v>Затраты, отнесенные на передачу электрической энергии (п.13 табл.П.1.18.2.)</v>
          </cell>
          <cell r="D6" t="str">
            <v>L1</v>
          </cell>
          <cell r="E6" t="str">
            <v>ТРУБ</v>
          </cell>
          <cell r="F6" t="str">
            <v>Затраты, отнесенные на передачу электрической энергии</v>
          </cell>
          <cell r="G6">
            <v>110088.28999999998</v>
          </cell>
          <cell r="H6">
            <v>123122</v>
          </cell>
          <cell r="I6">
            <v>81908.260000000009</v>
          </cell>
          <cell r="J6">
            <v>215490.8430693454</v>
          </cell>
          <cell r="K6">
            <v>428903.06705333292</v>
          </cell>
        </row>
        <row r="7">
          <cell r="B7" t="str">
            <v>ВН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 t="str">
            <v>СН</v>
          </cell>
          <cell r="G8">
            <v>84458.492592793889</v>
          </cell>
          <cell r="H8">
            <v>95369.353390574994</v>
          </cell>
          <cell r="I8">
            <v>61519.704024092134</v>
          </cell>
          <cell r="J8">
            <v>175661.91613046819</v>
          </cell>
          <cell r="K8">
            <v>350012.30722398334</v>
          </cell>
        </row>
        <row r="9">
          <cell r="B9" t="str">
            <v xml:space="preserve">    в том числе:</v>
          </cell>
        </row>
        <row r="10">
          <cell r="B10" t="str">
            <v>СН1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СН2</v>
          </cell>
          <cell r="G11">
            <v>84458.492592793889</v>
          </cell>
          <cell r="H11">
            <v>95369.353390574994</v>
          </cell>
          <cell r="I11">
            <v>61519.704024092134</v>
          </cell>
          <cell r="J11">
            <v>175661.91613046819</v>
          </cell>
          <cell r="K11">
            <v>350012.30722398334</v>
          </cell>
        </row>
        <row r="12">
          <cell r="B12" t="str">
            <v>НН</v>
          </cell>
          <cell r="G12">
            <v>25629.797407206097</v>
          </cell>
          <cell r="H12">
            <v>27752.646609425006</v>
          </cell>
          <cell r="I12">
            <v>20388.555975907868</v>
          </cell>
          <cell r="J12">
            <v>39828.926938877223</v>
          </cell>
          <cell r="K12">
            <v>78890.759829349612</v>
          </cell>
        </row>
        <row r="13">
          <cell r="B13" t="str">
            <v>Прибыль, отнесенная на передачу электрической энергии (п.8 табл.П.1.21.1-2)</v>
          </cell>
          <cell r="D13" t="str">
            <v>L2</v>
          </cell>
          <cell r="F13" t="str">
            <v>Прибыль, отнесенная на передачу электрической энергии</v>
          </cell>
          <cell r="G13">
            <v>28938.059999999994</v>
          </cell>
          <cell r="H13">
            <v>37812.599999999991</v>
          </cell>
          <cell r="I13">
            <v>30979.349999999995</v>
          </cell>
          <cell r="J13">
            <v>15860.842705905623</v>
          </cell>
          <cell r="K13">
            <v>19747.149357819017</v>
          </cell>
        </row>
        <row r="14">
          <cell r="B14" t="str">
            <v>ВН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СН</v>
          </cell>
          <cell r="G15">
            <v>23657.889222096172</v>
          </cell>
          <cell r="H15">
            <v>30913.140065347634</v>
          </cell>
          <cell r="I15">
            <v>25326.716112709182</v>
          </cell>
          <cell r="J15">
            <v>12966.800805078412</v>
          </cell>
          <cell r="K15">
            <v>16143.994170980015</v>
          </cell>
        </row>
        <row r="16">
          <cell r="B16" t="str">
            <v xml:space="preserve">    в том числе:</v>
          </cell>
        </row>
        <row r="17">
          <cell r="B17" t="str">
            <v>СН1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СН2</v>
          </cell>
          <cell r="G18">
            <v>23657.889222096172</v>
          </cell>
          <cell r="H18">
            <v>30913.140065347634</v>
          </cell>
          <cell r="I18">
            <v>25326.716112709182</v>
          </cell>
          <cell r="J18">
            <v>12966.800805078412</v>
          </cell>
          <cell r="K18">
            <v>16143.994170980015</v>
          </cell>
        </row>
        <row r="19">
          <cell r="B19" t="str">
            <v>НН</v>
          </cell>
          <cell r="G19">
            <v>5280.1707779038215</v>
          </cell>
          <cell r="H19">
            <v>6899.4599346523601</v>
          </cell>
          <cell r="I19">
            <v>5652.6338872908127</v>
          </cell>
          <cell r="J19">
            <v>2894.0419008272102</v>
          </cell>
          <cell r="K19">
            <v>3603.1551868390002</v>
          </cell>
        </row>
        <row r="20">
          <cell r="B20" t="str">
            <v>Рентабельность (п.2 / п.1 * 100%)</v>
          </cell>
          <cell r="D20" t="str">
            <v>L3</v>
          </cell>
          <cell r="E20" t="str">
            <v>ПРЦ</v>
          </cell>
          <cell r="G20">
            <v>26.286228989477443</v>
          </cell>
          <cell r="H20">
            <v>30.711489417001015</v>
          </cell>
          <cell r="I20">
            <v>37.822009648355362</v>
          </cell>
          <cell r="J20">
            <v>7.3603325691206143</v>
          </cell>
          <cell r="K20">
            <v>4.6041054202495397</v>
          </cell>
        </row>
        <row r="21">
          <cell r="B21" t="str">
            <v>Необходимая валовая выручка, отнесенная на передачу электрической энергии (п.1 + п.2)</v>
          </cell>
          <cell r="D21" t="str">
            <v>L4</v>
          </cell>
          <cell r="E21" t="str">
            <v>ТРУБ</v>
          </cell>
          <cell r="F21" t="str">
            <v>Необходимая валовая выручка, отнесенная на передачу электрической энергии</v>
          </cell>
          <cell r="G21">
            <v>139026.34999999998</v>
          </cell>
          <cell r="H21">
            <v>160934.59999999998</v>
          </cell>
          <cell r="I21">
            <v>112887.61</v>
          </cell>
          <cell r="J21">
            <v>231351.68577525101</v>
          </cell>
          <cell r="K21">
            <v>448650.21641115192</v>
          </cell>
        </row>
        <row r="22">
          <cell r="B22" t="str">
            <v>ВН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СН</v>
          </cell>
          <cell r="G23">
            <v>108116.38181489006</v>
          </cell>
          <cell r="H23">
            <v>126282.49345592262</v>
          </cell>
          <cell r="I23">
            <v>86846.420136801316</v>
          </cell>
          <cell r="J23">
            <v>188628.7169355466</v>
          </cell>
          <cell r="K23">
            <v>366156.30139496335</v>
          </cell>
        </row>
        <row r="24">
          <cell r="B24" t="str">
            <v xml:space="preserve">    в том числе:</v>
          </cell>
        </row>
        <row r="25">
          <cell r="B25" t="str">
            <v>СН1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СН2</v>
          </cell>
          <cell r="G26">
            <v>108116.38181489006</v>
          </cell>
          <cell r="H26">
            <v>126282.49345592262</v>
          </cell>
          <cell r="I26">
            <v>86846.420136801316</v>
          </cell>
          <cell r="J26">
            <v>188628.7169355466</v>
          </cell>
          <cell r="K26">
            <v>366156.30139496335</v>
          </cell>
        </row>
        <row r="27">
          <cell r="B27" t="str">
            <v>НН</v>
          </cell>
          <cell r="G27">
            <v>30909.968185109919</v>
          </cell>
          <cell r="H27">
            <v>34652.106544077367</v>
          </cell>
          <cell r="I27">
            <v>26041.189863198681</v>
          </cell>
          <cell r="J27">
            <v>42722.96883970443</v>
          </cell>
          <cell r="K27">
            <v>82493.915016188606</v>
          </cell>
        </row>
        <row r="28">
          <cell r="B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D28" t="str">
            <v>L0.1</v>
          </cell>
          <cell r="F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G28">
            <v>484.41865627528438</v>
          </cell>
          <cell r="H28">
            <v>480.08046271782865</v>
          </cell>
          <cell r="I28">
            <v>500.76999673766659</v>
          </cell>
          <cell r="J28">
            <v>504.9238831952436</v>
          </cell>
          <cell r="K28">
            <v>504.05556558249214</v>
          </cell>
        </row>
        <row r="29">
          <cell r="B29" t="str">
            <v>Суммарная по СН и НН (п.1.1.+ п.1.2.+п.1.3. табл.П1.5.)</v>
          </cell>
          <cell r="D29" t="str">
            <v>L0.2</v>
          </cell>
          <cell r="E29" t="str">
            <v>МВТ.МЕС</v>
          </cell>
          <cell r="G29">
            <v>337.93050512249374</v>
          </cell>
          <cell r="H29">
            <v>333.57057356191945</v>
          </cell>
          <cell r="I29">
            <v>352.15595404782061</v>
          </cell>
          <cell r="J29">
            <v>353.32609731600547</v>
          </cell>
          <cell r="K29">
            <v>348.67499440425684</v>
          </cell>
        </row>
        <row r="30">
          <cell r="B30" t="str">
            <v>Суммарная по СН2 и НН (п.1.2.+п.1.3. табл.П1.5.)</v>
          </cell>
          <cell r="D30" t="str">
            <v>L0.3</v>
          </cell>
          <cell r="E30" t="str">
            <v>МВТ.МЕС</v>
          </cell>
          <cell r="G30">
            <v>200.74235396970317</v>
          </cell>
          <cell r="H30">
            <v>196.16068440601026</v>
          </cell>
          <cell r="I30">
            <v>211.21191135797449</v>
          </cell>
          <cell r="J30">
            <v>207.14231143676727</v>
          </cell>
          <cell r="K30">
            <v>198.86942322602164</v>
          </cell>
        </row>
        <row r="31">
          <cell r="B31" t="str">
            <v>В сети НН (п.1.3. табл.П1.5.)</v>
          </cell>
          <cell r="D31" t="str">
            <v>L0.4</v>
          </cell>
          <cell r="E31" t="str">
            <v>МВТ.МЕС</v>
          </cell>
          <cell r="G31">
            <v>70.08</v>
          </cell>
          <cell r="H31">
            <v>66.050000000000011</v>
          </cell>
          <cell r="I31">
            <v>73.84</v>
          </cell>
          <cell r="J31">
            <v>68.674999999999997</v>
          </cell>
          <cell r="K31">
            <v>56.510000000000012</v>
          </cell>
        </row>
        <row r="32">
          <cell r="B32" t="str">
            <v>Плата за услуги на содержание электрических сетей по диапазонам напряжения в расчете на 1 МВт согласно формулам (31)-(33)</v>
          </cell>
          <cell r="D32" t="str">
            <v>L5</v>
          </cell>
          <cell r="E32" t="str">
            <v>РУБ.ТКВТЧ.МЕС</v>
          </cell>
          <cell r="F32" t="str">
            <v>Плата за услуги на содержание электрических сетей по диапазонам напряжения в расчете на 1 МВт</v>
          </cell>
        </row>
        <row r="33">
          <cell r="B33" t="str">
            <v>ВН</v>
          </cell>
          <cell r="E33" t="str">
            <v>РУБ.МВТ.МЕС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СН</v>
          </cell>
        </row>
        <row r="35">
          <cell r="B35" t="str">
            <v xml:space="preserve">    в том числе:</v>
          </cell>
        </row>
        <row r="36">
          <cell r="B36" t="str">
            <v>СН1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СН2</v>
          </cell>
          <cell r="G37">
            <v>68954.049968082327</v>
          </cell>
          <cell r="H37">
            <v>80881.452352430846</v>
          </cell>
          <cell r="I37">
            <v>52683.271321802531</v>
          </cell>
          <cell r="J37">
            <v>113521.80945469701</v>
          </cell>
          <cell r="K37">
            <v>214337.93720702239</v>
          </cell>
        </row>
        <row r="38">
          <cell r="B38" t="str">
            <v>НН</v>
          </cell>
          <cell r="G38">
            <v>115925.16921045852</v>
          </cell>
          <cell r="H38">
            <v>136614.65369488712</v>
          </cell>
          <cell r="I38">
            <v>87981.447627352973</v>
          </cell>
          <cell r="J38">
            <v>183977.40949305077</v>
          </cell>
          <cell r="K38">
            <v>377026.05920403061</v>
          </cell>
        </row>
        <row r="39">
          <cell r="B39" t="str">
            <v>Плата за услуги на содержание электрических сетей по диапазонам напряжения в расчете на 1 МВтч согласно формулам (34)-(36)</v>
          </cell>
          <cell r="D39" t="str">
            <v>L6</v>
          </cell>
          <cell r="E39" t="str">
            <v>РУБ.ТКВТЧ.МЕС</v>
          </cell>
          <cell r="F39" t="str">
            <v>Плата за услуги на содержание электрических сетей по диапазонам напряжения в расчете на 1 МВтч</v>
          </cell>
        </row>
        <row r="40">
          <cell r="B40" t="str">
            <v>ВН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СН</v>
          </cell>
        </row>
        <row r="42">
          <cell r="B42" t="str">
            <v xml:space="preserve">    в том числе:</v>
          </cell>
        </row>
        <row r="43">
          <cell r="B43" t="str">
            <v>СН1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</row>
        <row r="44">
          <cell r="B44" t="str">
            <v>СН2</v>
          </cell>
          <cell r="G44">
            <v>123.44106894731884</v>
          </cell>
          <cell r="H44">
            <v>162.48723335493241</v>
          </cell>
          <cell r="I44">
            <v>98.186903036923255</v>
          </cell>
          <cell r="J44">
            <v>209.81751887909448</v>
          </cell>
          <cell r="K44">
            <v>398.74065326185882</v>
          </cell>
        </row>
        <row r="45">
          <cell r="B45" t="str">
            <v>НН</v>
          </cell>
          <cell r="G45">
            <v>227.96312474974206</v>
          </cell>
          <cell r="H45">
            <v>253.89890665405363</v>
          </cell>
          <cell r="I45">
            <v>182.11222461606459</v>
          </cell>
          <cell r="J45">
            <v>340.99851596346366</v>
          </cell>
          <cell r="K45">
            <v>701.34473561941525</v>
          </cell>
        </row>
      </sheetData>
      <sheetData sheetId="16">
        <row r="5">
          <cell r="G5">
            <v>4</v>
          </cell>
          <cell r="H5">
            <v>5</v>
          </cell>
          <cell r="I5">
            <v>6</v>
          </cell>
          <cell r="J5">
            <v>7</v>
          </cell>
          <cell r="K5">
            <v>8</v>
          </cell>
        </row>
        <row r="6">
          <cell r="D6" t="str">
            <v>L1</v>
          </cell>
          <cell r="E6" t="str">
            <v>РУБ.МВТЧ</v>
          </cell>
          <cell r="F6" t="str">
            <v xml:space="preserve">Ставка за электроэнергию тарифа покупки </v>
          </cell>
          <cell r="G6">
            <v>1053.8400000000001</v>
          </cell>
          <cell r="H6">
            <v>1053.8400000000001</v>
          </cell>
          <cell r="I6">
            <v>1208.1200000000001</v>
          </cell>
          <cell r="J6">
            <v>1208.1200000000001</v>
          </cell>
          <cell r="K6">
            <v>1299.5609999999999</v>
          </cell>
        </row>
        <row r="7">
          <cell r="D7" t="str">
            <v>L1.1</v>
          </cell>
          <cell r="F7" t="str">
            <v>Ставка за электроэнергию тарифа покупки. Группа 1</v>
          </cell>
        </row>
        <row r="8">
          <cell r="D8" t="str">
            <v>L1.2</v>
          </cell>
          <cell r="F8" t="str">
            <v>Ставка за электроэнергию тарифа покупки. Группы 2-4</v>
          </cell>
        </row>
        <row r="9">
          <cell r="D9" t="str">
            <v>L2</v>
          </cell>
          <cell r="E9" t="str">
            <v>МКВТЧ</v>
          </cell>
          <cell r="F9" t="str">
            <v>Отпуск электрической энергии в сеть с учетом величины сальдо-перетока электроэнергии</v>
          </cell>
        </row>
        <row r="10">
          <cell r="B10" t="str">
            <v>ВН</v>
          </cell>
          <cell r="G10">
            <v>921.1</v>
          </cell>
          <cell r="H10">
            <v>899.5856</v>
          </cell>
          <cell r="I10">
            <v>901.4</v>
          </cell>
          <cell r="J10">
            <v>982.74400000000014</v>
          </cell>
          <cell r="K10">
            <v>1002.5</v>
          </cell>
        </row>
        <row r="11">
          <cell r="B11" t="str">
            <v>СН</v>
          </cell>
          <cell r="G11">
            <v>1742.65</v>
          </cell>
          <cell r="H11">
            <v>1716.3488000000002</v>
          </cell>
          <cell r="I11">
            <v>1710.84</v>
          </cell>
          <cell r="J11">
            <v>1895.1890000000003</v>
          </cell>
          <cell r="K11">
            <v>1933.075</v>
          </cell>
        </row>
        <row r="12">
          <cell r="B12" t="str">
            <v>в том числе</v>
          </cell>
        </row>
        <row r="13">
          <cell r="B13" t="str">
            <v>СН1</v>
          </cell>
          <cell r="G13">
            <v>871.4</v>
          </cell>
          <cell r="H13">
            <v>858.17440000000011</v>
          </cell>
          <cell r="I13">
            <v>855.42</v>
          </cell>
          <cell r="J13">
            <v>947.59500000000014</v>
          </cell>
          <cell r="K13">
            <v>966.53800000000001</v>
          </cell>
        </row>
        <row r="14">
          <cell r="B14" t="str">
            <v>СН2</v>
          </cell>
          <cell r="G14">
            <v>871.25</v>
          </cell>
          <cell r="H14">
            <v>858.17440000000011</v>
          </cell>
          <cell r="I14">
            <v>855.42</v>
          </cell>
          <cell r="J14">
            <v>947.59400000000016</v>
          </cell>
          <cell r="K14">
            <v>966.53700000000003</v>
          </cell>
        </row>
        <row r="15">
          <cell r="B15" t="str">
            <v>НН</v>
          </cell>
          <cell r="G15">
            <v>491.00635951974255</v>
          </cell>
          <cell r="H15">
            <v>490.52540000000016</v>
          </cell>
          <cell r="I15">
            <v>476.67999999999995</v>
          </cell>
          <cell r="J15">
            <v>517.20900000000006</v>
          </cell>
          <cell r="K15">
            <v>434.26902109198323</v>
          </cell>
        </row>
        <row r="16">
          <cell r="B16" t="str">
            <v xml:space="preserve">Потери электрической энергии </v>
          </cell>
          <cell r="D16" t="str">
            <v>L3</v>
          </cell>
          <cell r="E16" t="str">
            <v>ПРЦ</v>
          </cell>
          <cell r="F16" t="str">
            <v xml:space="preserve">Потери электрической энергии </v>
          </cell>
        </row>
        <row r="17">
          <cell r="B17" t="str">
            <v>ВН</v>
          </cell>
          <cell r="G17">
            <v>0</v>
          </cell>
          <cell r="H17">
            <v>0.20009213131023884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</v>
          </cell>
        </row>
        <row r="19">
          <cell r="B19" t="str">
            <v>в том числе</v>
          </cell>
        </row>
        <row r="20">
          <cell r="B20" t="str">
            <v>СН1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СН2</v>
          </cell>
          <cell r="G21">
            <v>5.0207908729133335</v>
          </cell>
          <cell r="H21">
            <v>5.0805523912155834</v>
          </cell>
          <cell r="I21">
            <v>2.6887376961024994</v>
          </cell>
          <cell r="J21">
            <v>5.3145123333410709</v>
          </cell>
          <cell r="K21">
            <v>4.9962886995548859</v>
          </cell>
        </row>
        <row r="22">
          <cell r="B22" t="str">
            <v>НН</v>
          </cell>
          <cell r="G22">
            <v>12.496041717210291</v>
          </cell>
          <cell r="H22">
            <v>12.782212704989382</v>
          </cell>
          <cell r="I22">
            <v>9.9508708428770039</v>
          </cell>
          <cell r="J22">
            <v>13.844499999033269</v>
          </cell>
          <cell r="K22">
            <v>15.811402093413282</v>
          </cell>
        </row>
        <row r="23">
          <cell r="B23" t="str">
            <v>Полезный отпуск электрической энергии</v>
          </cell>
          <cell r="D23" t="str">
            <v>L4</v>
          </cell>
          <cell r="E23" t="str">
            <v>МКВТЧ</v>
          </cell>
          <cell r="F23" t="str">
            <v>Полезный отпуск электрической энергии</v>
          </cell>
        </row>
        <row r="24">
          <cell r="B24" t="str">
            <v>ВН</v>
          </cell>
          <cell r="G24">
            <v>49.7</v>
          </cell>
          <cell r="H24">
            <v>39.611199999999997</v>
          </cell>
          <cell r="I24">
            <v>45.98</v>
          </cell>
          <cell r="J24">
            <v>35.149000000000001</v>
          </cell>
          <cell r="K24">
            <v>35.962000000000003</v>
          </cell>
        </row>
        <row r="25">
          <cell r="B25" t="str">
            <v>СН</v>
          </cell>
          <cell r="G25">
            <v>336.65</v>
          </cell>
          <cell r="H25">
            <v>324.04899999999992</v>
          </cell>
          <cell r="I25">
            <v>355.74</v>
          </cell>
          <cell r="J25">
            <v>380.02600000000007</v>
          </cell>
          <cell r="K25">
            <v>483.97800000000001</v>
          </cell>
        </row>
        <row r="26">
          <cell r="B26" t="str">
            <v>в том числе</v>
          </cell>
        </row>
        <row r="27">
          <cell r="B27" t="str">
            <v>СН1</v>
          </cell>
          <cell r="G27">
            <v>0.15</v>
          </cell>
          <cell r="H27">
            <v>0</v>
          </cell>
          <cell r="I27">
            <v>0</v>
          </cell>
          <cell r="J27">
            <v>1E-3</v>
          </cell>
          <cell r="K27">
            <v>1E-3</v>
          </cell>
        </row>
        <row r="28">
          <cell r="B28" t="str">
            <v>СН2</v>
          </cell>
          <cell r="G28">
            <v>336.5</v>
          </cell>
          <cell r="H28">
            <v>324.04899999999992</v>
          </cell>
          <cell r="I28">
            <v>355.74</v>
          </cell>
          <cell r="J28">
            <v>380.02500000000009</v>
          </cell>
          <cell r="K28">
            <v>483.97700000000003</v>
          </cell>
        </row>
        <row r="29">
          <cell r="B29" t="str">
            <v>НН</v>
          </cell>
          <cell r="G29">
            <v>427.65</v>
          </cell>
          <cell r="H29">
            <v>426.47199999999998</v>
          </cell>
          <cell r="I29">
            <v>428.08</v>
          </cell>
          <cell r="J29">
            <v>444.62300000000005</v>
          </cell>
          <cell r="K29">
            <v>364.54100000000005</v>
          </cell>
        </row>
        <row r="30">
          <cell r="B30" t="str">
            <v>Расходы на компенсацию потерь</v>
          </cell>
          <cell r="D30" t="str">
            <v>L5</v>
          </cell>
          <cell r="E30" t="str">
            <v>ТРУБ</v>
          </cell>
          <cell r="F30" t="str">
            <v>Расходы на компенсацию потерь</v>
          </cell>
        </row>
        <row r="31">
          <cell r="B31" t="str">
            <v>ВН</v>
          </cell>
          <cell r="G31">
            <v>0</v>
          </cell>
          <cell r="H31">
            <v>1896.9120000000005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СН</v>
          </cell>
        </row>
        <row r="33">
          <cell r="B33" t="str">
            <v>в том числе</v>
          </cell>
        </row>
        <row r="34">
          <cell r="B34" t="str">
            <v>СН1</v>
          </cell>
          <cell r="G34">
            <v>0</v>
          </cell>
          <cell r="H34">
            <v>1813.2183423890965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СН2</v>
          </cell>
          <cell r="G35">
            <v>46098.798083714479</v>
          </cell>
          <cell r="H35">
            <v>47760.642342389088</v>
          </cell>
          <cell r="I35">
            <v>27786.76</v>
          </cell>
          <cell r="J35">
            <v>60840.923200000005</v>
          </cell>
          <cell r="K35">
            <v>62757.072840681227</v>
          </cell>
        </row>
        <row r="36">
          <cell r="B36" t="str">
            <v>НН</v>
          </cell>
          <cell r="G36">
            <v>92012.811986631161</v>
          </cell>
          <cell r="H36">
            <v>94836.56405405885</v>
          </cell>
          <cell r="I36">
            <v>73217.646669353533</v>
          </cell>
          <cell r="J36">
            <v>121579.0783995894</v>
          </cell>
          <cell r="K36">
            <v>118912.98664530038</v>
          </cell>
        </row>
        <row r="37">
          <cell r="B37" t="str">
            <v>Ставка на оплату технологического расхода (потерь ) электрической энергии на ее передачу по сетям</v>
          </cell>
          <cell r="D37" t="str">
            <v>L6</v>
          </cell>
          <cell r="E37" t="str">
            <v>РУБ.МВТЧ</v>
          </cell>
          <cell r="F37" t="str">
            <v>Ставка на оплату технологического расхода (потерь ) электрической энергии на ее передачу по сетям</v>
          </cell>
        </row>
        <row r="38">
          <cell r="B38" t="str">
            <v>ВН</v>
          </cell>
          <cell r="G38">
            <v>0</v>
          </cell>
          <cell r="H38">
            <v>2.1128786204635053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СН</v>
          </cell>
        </row>
        <row r="40">
          <cell r="B40" t="str">
            <v>в том числе</v>
          </cell>
        </row>
        <row r="41">
          <cell r="B41" t="str">
            <v>СН1</v>
          </cell>
          <cell r="G41">
            <v>0</v>
          </cell>
          <cell r="H41">
            <v>2.1128786204635053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СН2</v>
          </cell>
          <cell r="G42">
            <v>55.708089192775148</v>
          </cell>
          <cell r="H42">
            <v>58.632633608899425</v>
          </cell>
          <cell r="I42">
            <v>33.380697244179622</v>
          </cell>
          <cell r="J42">
            <v>67.809426749320679</v>
          </cell>
          <cell r="K42">
            <v>68.344508333453135</v>
          </cell>
        </row>
        <row r="43">
          <cell r="B43" t="str">
            <v>НН</v>
          </cell>
          <cell r="G43">
            <v>214.15759801380466</v>
          </cell>
          <cell r="H43">
            <v>221.67118654960368</v>
          </cell>
          <cell r="I43">
            <v>170.57261909011524</v>
          </cell>
          <cell r="J43">
            <v>272.84108401089168</v>
          </cell>
          <cell r="K43">
            <v>325.24989167352845</v>
          </cell>
        </row>
      </sheetData>
      <sheetData sheetId="17">
        <row r="4">
          <cell r="D4" t="str">
            <v>Базовые потребители</v>
          </cell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  <cell r="AJ4" t="str">
            <v>Население</v>
          </cell>
          <cell r="AP4" t="str">
            <v>Прочие потребители</v>
          </cell>
          <cell r="AV4" t="str">
            <v>в том числе бюджетные потребители</v>
          </cell>
          <cell r="BB4" t="str">
            <v>Итого для собственных потребителей</v>
          </cell>
          <cell r="BH4" t="str">
            <v>Потребители по прямым договорам</v>
          </cell>
        </row>
        <row r="6">
          <cell r="D6" t="str">
            <v>Всего</v>
          </cell>
          <cell r="E6" t="str">
            <v>с шин</v>
          </cell>
          <cell r="F6" t="str">
            <v>ВН</v>
          </cell>
          <cell r="G6" t="str">
            <v>СН1</v>
          </cell>
          <cell r="H6" t="str">
            <v>СН2</v>
          </cell>
          <cell r="I6" t="str">
            <v>НН</v>
          </cell>
          <cell r="K6" t="str">
            <v>Всего</v>
          </cell>
          <cell r="L6" t="str">
            <v>с шин</v>
          </cell>
          <cell r="M6" t="str">
            <v>ВН</v>
          </cell>
          <cell r="N6" t="str">
            <v>СН1</v>
          </cell>
          <cell r="O6" t="str">
            <v>СН2</v>
          </cell>
          <cell r="P6" t="str">
            <v>НН</v>
          </cell>
          <cell r="Q6" t="str">
            <v>Всего</v>
          </cell>
          <cell r="R6" t="str">
            <v>с шин</v>
          </cell>
          <cell r="S6" t="str">
            <v>ВН</v>
          </cell>
          <cell r="T6" t="str">
            <v>СН1</v>
          </cell>
          <cell r="U6" t="str">
            <v>СН2</v>
          </cell>
          <cell r="V6" t="str">
            <v>НН</v>
          </cell>
          <cell r="W6" t="str">
            <v>Всего</v>
          </cell>
          <cell r="X6" t="str">
            <v>с шин</v>
          </cell>
          <cell r="Y6" t="str">
            <v>ВН</v>
          </cell>
          <cell r="Z6" t="str">
            <v>СН1</v>
          </cell>
          <cell r="AA6" t="str">
            <v>СН2</v>
          </cell>
          <cell r="AB6" t="str">
            <v>НН</v>
          </cell>
          <cell r="AC6" t="str">
            <v>Всего</v>
          </cell>
          <cell r="AD6" t="str">
            <v>с шин</v>
          </cell>
          <cell r="AE6" t="str">
            <v>ВН</v>
          </cell>
          <cell r="AF6" t="str">
            <v>СН1</v>
          </cell>
          <cell r="AG6" t="str">
            <v>СН2</v>
          </cell>
          <cell r="AH6" t="str">
            <v>НН</v>
          </cell>
          <cell r="AJ6" t="str">
            <v>Всего</v>
          </cell>
          <cell r="AK6" t="str">
            <v>с шин</v>
          </cell>
          <cell r="AL6" t="str">
            <v>ВН</v>
          </cell>
          <cell r="AM6" t="str">
            <v>СН1</v>
          </cell>
          <cell r="AN6" t="str">
            <v>СН2</v>
          </cell>
          <cell r="AO6" t="str">
            <v>НН</v>
          </cell>
          <cell r="AP6" t="str">
            <v>Всего</v>
          </cell>
          <cell r="AQ6" t="str">
            <v>с шин</v>
          </cell>
          <cell r="AR6" t="str">
            <v>ВН</v>
          </cell>
          <cell r="AS6" t="str">
            <v>СН1</v>
          </cell>
          <cell r="AT6" t="str">
            <v>СН2</v>
          </cell>
          <cell r="AU6" t="str">
            <v>НН</v>
          </cell>
          <cell r="AV6" t="str">
            <v>Всего</v>
          </cell>
          <cell r="AW6" t="str">
            <v>с шин</v>
          </cell>
          <cell r="AX6" t="str">
            <v>ВН</v>
          </cell>
          <cell r="AY6" t="str">
            <v>СН1</v>
          </cell>
          <cell r="AZ6" t="str">
            <v>СН2</v>
          </cell>
          <cell r="BA6" t="str">
            <v>НН</v>
          </cell>
          <cell r="BB6" t="str">
            <v>Всего</v>
          </cell>
          <cell r="BC6" t="str">
            <v>с шин</v>
          </cell>
          <cell r="BD6" t="str">
            <v>ВН</v>
          </cell>
          <cell r="BE6" t="str">
            <v>СН1</v>
          </cell>
          <cell r="BF6" t="str">
            <v>СН2</v>
          </cell>
          <cell r="BG6" t="str">
            <v>НН</v>
          </cell>
          <cell r="BH6" t="str">
            <v>Всего</v>
          </cell>
          <cell r="BI6" t="str">
            <v>с шин</v>
          </cell>
          <cell r="BJ6" t="str">
            <v>ВН</v>
          </cell>
          <cell r="BK6" t="str">
            <v>СН1</v>
          </cell>
          <cell r="BL6" t="str">
            <v>СН2</v>
          </cell>
          <cell r="BM6" t="str">
            <v>НН</v>
          </cell>
        </row>
        <row r="8">
          <cell r="A8" t="str">
            <v>1.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 t="str">
            <v>Добавить столбцы</v>
          </cell>
          <cell r="AJ8">
            <v>282.38900000000001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282.38900000000001</v>
          </cell>
          <cell r="AP8">
            <v>602.0920000000001</v>
          </cell>
          <cell r="AQ8">
            <v>0</v>
          </cell>
          <cell r="AR8">
            <v>35.962000000000003</v>
          </cell>
          <cell r="AS8">
            <v>1E-3</v>
          </cell>
          <cell r="AT8">
            <v>483.97700000000003</v>
          </cell>
          <cell r="AU8">
            <v>82.152000000000044</v>
          </cell>
          <cell r="AV8">
            <v>77.59</v>
          </cell>
          <cell r="AW8">
            <v>0</v>
          </cell>
          <cell r="AX8">
            <v>0</v>
          </cell>
          <cell r="AY8">
            <v>0</v>
          </cell>
          <cell r="AZ8">
            <v>66.171999999999997</v>
          </cell>
          <cell r="BA8">
            <v>11.417999999999999</v>
          </cell>
          <cell r="BB8">
            <v>884.48100000000011</v>
          </cell>
          <cell r="BC8">
            <v>0</v>
          </cell>
          <cell r="BD8">
            <v>35.962000000000003</v>
          </cell>
          <cell r="BE8">
            <v>1E-3</v>
          </cell>
          <cell r="BF8">
            <v>483.97700000000003</v>
          </cell>
          <cell r="BG8">
            <v>364.54100000000005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A9" t="str">
            <v>2.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43.769999999999996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43.769999999999996</v>
          </cell>
          <cell r="AP9">
            <v>93.345000000000013</v>
          </cell>
          <cell r="AQ9">
            <v>0</v>
          </cell>
          <cell r="AR9">
            <v>5.5750000000000002</v>
          </cell>
          <cell r="AS9">
            <v>0</v>
          </cell>
          <cell r="AT9">
            <v>75.03</v>
          </cell>
          <cell r="AU9">
            <v>12.740000000000009</v>
          </cell>
          <cell r="AV9">
            <v>13.603</v>
          </cell>
          <cell r="AW9">
            <v>0</v>
          </cell>
          <cell r="AX9">
            <v>0</v>
          </cell>
          <cell r="AY9">
            <v>0</v>
          </cell>
          <cell r="AZ9">
            <v>11.84</v>
          </cell>
          <cell r="BA9">
            <v>1.7629999999999999</v>
          </cell>
          <cell r="BB9">
            <v>137.11500000000001</v>
          </cell>
          <cell r="BC9">
            <v>0</v>
          </cell>
          <cell r="BD9">
            <v>5.5750000000000002</v>
          </cell>
          <cell r="BE9">
            <v>0</v>
          </cell>
          <cell r="BF9">
            <v>75.03</v>
          </cell>
          <cell r="BG9">
            <v>56.510000000000005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1">
          <cell r="A11" t="str">
            <v>3.</v>
          </cell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N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  <cell r="V11" t="e">
            <v>#NAME?</v>
          </cell>
          <cell r="W11" t="e">
            <v>#NAME?</v>
          </cell>
          <cell r="X11" t="e">
            <v>#NAME?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 t="e">
            <v>#NAME?</v>
          </cell>
          <cell r="AG11" t="e">
            <v>#NAME?</v>
          </cell>
          <cell r="AH11" t="e">
            <v>#NAME?</v>
          </cell>
          <cell r="AJ11" t="e">
            <v>#NAME?</v>
          </cell>
          <cell r="AK11" t="e">
            <v>#NAME?</v>
          </cell>
          <cell r="AL11" t="e">
            <v>#NAME?</v>
          </cell>
          <cell r="AM11" t="e">
            <v>#NAME?</v>
          </cell>
          <cell r="AN11" t="e">
            <v>#NAME?</v>
          </cell>
          <cell r="AO11" t="e">
            <v>#NAME?</v>
          </cell>
          <cell r="AP11" t="e">
            <v>#NAME?</v>
          </cell>
          <cell r="AQ11" t="e">
            <v>#NAME?</v>
          </cell>
          <cell r="AR11" t="e">
            <v>#NAME?</v>
          </cell>
          <cell r="AS11" t="e">
            <v>#NAME?</v>
          </cell>
          <cell r="AT11" t="e">
            <v>#NAME?</v>
          </cell>
          <cell r="AU11" t="e">
            <v>#NAME?</v>
          </cell>
          <cell r="AV11" t="e">
            <v>#NAME?</v>
          </cell>
          <cell r="AW11" t="e">
            <v>#NAME?</v>
          </cell>
          <cell r="AX11" t="e">
            <v>#NAME?</v>
          </cell>
          <cell r="AY11" t="e">
            <v>#NAME?</v>
          </cell>
          <cell r="AZ11" t="e">
            <v>#NAME?</v>
          </cell>
          <cell r="BA11" t="e">
            <v>#NAME?</v>
          </cell>
          <cell r="BB11" t="e">
            <v>#NAME?</v>
          </cell>
          <cell r="BC11" t="e">
            <v>#NAME?</v>
          </cell>
          <cell r="BD11" t="e">
            <v>#NAME?</v>
          </cell>
          <cell r="BE11" t="e">
            <v>#NAME?</v>
          </cell>
          <cell r="BF11" t="e">
            <v>#NAME?</v>
          </cell>
          <cell r="BG11" t="e">
            <v>#NAME?</v>
          </cell>
        </row>
        <row r="12">
          <cell r="A12" t="str">
            <v>3.1.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A13" t="str">
            <v>3.2.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</row>
        <row r="15">
          <cell r="A15" t="str">
            <v>4.</v>
          </cell>
          <cell r="D15" t="e">
            <v>#NAME?</v>
          </cell>
          <cell r="F15">
            <v>0</v>
          </cell>
          <cell r="G15" t="e">
            <v>#DIV/0!</v>
          </cell>
          <cell r="H15">
            <v>467.08516159531194</v>
          </cell>
          <cell r="I15">
            <v>1026.5946272929436</v>
          </cell>
          <cell r="K15" t="e">
            <v>#NAME?</v>
          </cell>
          <cell r="M15" t="e">
            <v>#NAME?</v>
          </cell>
          <cell r="N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  <cell r="V15" t="e">
            <v>#NAME?</v>
          </cell>
          <cell r="W15" t="e">
            <v>#NAME?</v>
          </cell>
          <cell r="Y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E15" t="e">
            <v>#NAME?</v>
          </cell>
          <cell r="AF15" t="e">
            <v>#NAME?</v>
          </cell>
          <cell r="AG15" t="e">
            <v>#NAME?</v>
          </cell>
          <cell r="AH15" t="e">
            <v>#NAME?</v>
          </cell>
          <cell r="AJ15" t="e">
            <v>#NAME?</v>
          </cell>
          <cell r="AK15">
            <v>0</v>
          </cell>
          <cell r="AL15" t="e">
            <v>#NAME?</v>
          </cell>
          <cell r="AM15" t="e">
            <v>#NAME?</v>
          </cell>
          <cell r="AN15" t="e">
            <v>#NAME?</v>
          </cell>
          <cell r="AO15" t="e">
            <v>#NAME?</v>
          </cell>
          <cell r="AP15" t="e">
            <v>#NAME?</v>
          </cell>
          <cell r="AR15" t="e">
            <v>#NAME?</v>
          </cell>
          <cell r="AS15" t="e">
            <v>#NAME?</v>
          </cell>
          <cell r="AT15" t="e">
            <v>#NAME?</v>
          </cell>
          <cell r="AU15" t="e">
            <v>#NAME?</v>
          </cell>
          <cell r="AV15" t="e">
            <v>#NAME?</v>
          </cell>
          <cell r="AX15" t="e">
            <v>#NAME?</v>
          </cell>
          <cell r="AY15" t="e">
            <v>#NAME?</v>
          </cell>
          <cell r="AZ15" t="e">
            <v>#NAME?</v>
          </cell>
          <cell r="BA15" t="e">
            <v>#NAME?</v>
          </cell>
          <cell r="BB15" t="e">
            <v>#NAME?</v>
          </cell>
          <cell r="BD15" t="e">
            <v>#NAME?</v>
          </cell>
          <cell r="BE15" t="e">
            <v>#NAME?</v>
          </cell>
          <cell r="BF15" t="e">
            <v>#NAME?</v>
          </cell>
          <cell r="BG15" t="e">
            <v>#NAME?</v>
          </cell>
          <cell r="BH15" t="e">
            <v>#NAME?</v>
          </cell>
          <cell r="BJ15" t="e">
            <v>#NAME?</v>
          </cell>
          <cell r="BK15" t="e">
            <v>#NAME?</v>
          </cell>
          <cell r="BL15" t="e">
            <v>#NAME?</v>
          </cell>
          <cell r="BM15" t="e">
            <v>#NAME?</v>
          </cell>
        </row>
        <row r="16">
          <cell r="A16" t="str">
            <v>4.1.</v>
          </cell>
          <cell r="F16">
            <v>0</v>
          </cell>
          <cell r="G16" t="e">
            <v>#DIV/0!</v>
          </cell>
          <cell r="H16">
            <v>467.08516159531194</v>
          </cell>
          <cell r="I16">
            <v>1026.5946272929436</v>
          </cell>
          <cell r="M16" t="e">
            <v>#NAME?</v>
          </cell>
          <cell r="N16" t="e">
            <v>#NAME?</v>
          </cell>
          <cell r="O16" t="e">
            <v>#NAME?</v>
          </cell>
          <cell r="P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  <cell r="V16" t="e">
            <v>#NAME?</v>
          </cell>
          <cell r="Y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E16" t="e">
            <v>#NAME?</v>
          </cell>
          <cell r="AF16" t="e">
            <v>#NAME?</v>
          </cell>
          <cell r="AG16" t="e">
            <v>#NAME?</v>
          </cell>
          <cell r="AH16" t="e">
            <v>#NAME?</v>
          </cell>
          <cell r="AL16" t="e">
            <v>#NAME?</v>
          </cell>
          <cell r="AM16" t="e">
            <v>#NAME?</v>
          </cell>
          <cell r="AN16" t="e">
            <v>#NAME?</v>
          </cell>
          <cell r="AO16" t="e">
            <v>#NAME?</v>
          </cell>
          <cell r="AR16" t="e">
            <v>#NAME?</v>
          </cell>
          <cell r="AS16" t="e">
            <v>#NAME?</v>
          </cell>
          <cell r="AT16" t="e">
            <v>#NAME?</v>
          </cell>
          <cell r="AU16" t="e">
            <v>#NAME?</v>
          </cell>
          <cell r="AX16" t="e">
            <v>#NAME?</v>
          </cell>
          <cell r="AY16" t="e">
            <v>#NAME?</v>
          </cell>
          <cell r="AZ16" t="e">
            <v>#NAME?</v>
          </cell>
          <cell r="BA16" t="e">
            <v>#NAME?</v>
          </cell>
          <cell r="BD16" t="e">
            <v>#NAME?</v>
          </cell>
          <cell r="BE16" t="e">
            <v>#NAME?</v>
          </cell>
          <cell r="BF16" t="e">
            <v>#NAME?</v>
          </cell>
          <cell r="BG16" t="e">
            <v>#NAME?</v>
          </cell>
          <cell r="BJ16" t="e">
            <v>#NAME?</v>
          </cell>
          <cell r="BK16" t="e">
            <v>#NAME?</v>
          </cell>
          <cell r="BL16" t="e">
            <v>#NAME?</v>
          </cell>
          <cell r="BM16" t="e">
            <v>#NAME?</v>
          </cell>
        </row>
        <row r="17">
          <cell r="A17" t="str">
            <v>4.1.1.</v>
          </cell>
          <cell r="F17">
            <v>0</v>
          </cell>
          <cell r="G17" t="e">
            <v>#DIV/0!</v>
          </cell>
          <cell r="H17">
            <v>398.74065326185882</v>
          </cell>
          <cell r="I17">
            <v>701.34473561941525</v>
          </cell>
          <cell r="M17" t="e">
            <v>#NAME?</v>
          </cell>
          <cell r="N17" t="e">
            <v>#NAME?</v>
          </cell>
          <cell r="O17" t="e">
            <v>#NAME?</v>
          </cell>
          <cell r="P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  <cell r="V17" t="e">
            <v>#NAME?</v>
          </cell>
          <cell r="Y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E17" t="e">
            <v>#NAME?</v>
          </cell>
          <cell r="AF17" t="e">
            <v>#NAME?</v>
          </cell>
          <cell r="AG17" t="e">
            <v>#NAME?</v>
          </cell>
          <cell r="AH17" t="e">
            <v>#NAME?</v>
          </cell>
          <cell r="AL17" t="e">
            <v>#NAME?</v>
          </cell>
          <cell r="AM17" t="e">
            <v>#NAME?</v>
          </cell>
          <cell r="AN17" t="e">
            <v>#NAME?</v>
          </cell>
          <cell r="AO17" t="e">
            <v>#NAME?</v>
          </cell>
          <cell r="AR17" t="e">
            <v>#NAME?</v>
          </cell>
          <cell r="AS17" t="e">
            <v>#NAME?</v>
          </cell>
          <cell r="AT17" t="e">
            <v>#NAME?</v>
          </cell>
          <cell r="AU17" t="e">
            <v>#NAME?</v>
          </cell>
          <cell r="AX17" t="e">
            <v>#NAME?</v>
          </cell>
          <cell r="AY17" t="e">
            <v>#NAME?</v>
          </cell>
          <cell r="AZ17" t="e">
            <v>#NAME?</v>
          </cell>
          <cell r="BA17" t="e">
            <v>#NAME?</v>
          </cell>
          <cell r="BD17" t="e">
            <v>#NAME?</v>
          </cell>
          <cell r="BE17" t="e">
            <v>#NAME?</v>
          </cell>
          <cell r="BF17" t="e">
            <v>#NAME?</v>
          </cell>
          <cell r="BG17" t="e">
            <v>#NAME?</v>
          </cell>
          <cell r="BJ17" t="e">
            <v>#NAME?</v>
          </cell>
          <cell r="BK17" t="e">
            <v>#NAME?</v>
          </cell>
          <cell r="BL17" t="e">
            <v>#NAME?</v>
          </cell>
          <cell r="BM17" t="e">
            <v>#NAME?</v>
          </cell>
        </row>
        <row r="18">
          <cell r="A18" t="str">
            <v>4.1.1.1.</v>
          </cell>
          <cell r="F18">
            <v>0</v>
          </cell>
          <cell r="G18">
            <v>0</v>
          </cell>
          <cell r="H18">
            <v>2572.0552464842685</v>
          </cell>
          <cell r="I18">
            <v>4524.3127104483674</v>
          </cell>
          <cell r="M18">
            <v>0</v>
          </cell>
          <cell r="N18">
            <v>0</v>
          </cell>
          <cell r="O18">
            <v>2572.0552464842685</v>
          </cell>
          <cell r="P18">
            <v>4524.3127104483674</v>
          </cell>
          <cell r="S18">
            <v>0</v>
          </cell>
          <cell r="T18">
            <v>0</v>
          </cell>
          <cell r="U18">
            <v>2572.0552464842685</v>
          </cell>
          <cell r="V18">
            <v>4524.3127104483674</v>
          </cell>
          <cell r="Y18">
            <v>0</v>
          </cell>
          <cell r="Z18">
            <v>0</v>
          </cell>
          <cell r="AA18">
            <v>2572.0552464842685</v>
          </cell>
          <cell r="AB18">
            <v>4524.3127104483674</v>
          </cell>
          <cell r="AE18">
            <v>0</v>
          </cell>
          <cell r="AF18">
            <v>0</v>
          </cell>
          <cell r="AG18">
            <v>2572.0552464842685</v>
          </cell>
          <cell r="AH18">
            <v>4524.3127104483674</v>
          </cell>
          <cell r="AL18">
            <v>0</v>
          </cell>
          <cell r="AM18">
            <v>0</v>
          </cell>
          <cell r="AN18">
            <v>2572.0552464842685</v>
          </cell>
          <cell r="AO18">
            <v>4524.3127104483674</v>
          </cell>
          <cell r="AR18">
            <v>0</v>
          </cell>
          <cell r="AS18">
            <v>0</v>
          </cell>
          <cell r="AT18">
            <v>2572.0552464842685</v>
          </cell>
          <cell r="AU18">
            <v>4524.3127104483674</v>
          </cell>
          <cell r="AX18">
            <v>0</v>
          </cell>
          <cell r="AY18">
            <v>0</v>
          </cell>
          <cell r="AZ18">
            <v>2572.0552464842685</v>
          </cell>
          <cell r="BA18">
            <v>4524.3127104483674</v>
          </cell>
          <cell r="BD18">
            <v>0</v>
          </cell>
          <cell r="BE18">
            <v>0</v>
          </cell>
          <cell r="BF18">
            <v>2572.0552464842685</v>
          </cell>
          <cell r="BG18">
            <v>4524.3127104483674</v>
          </cell>
          <cell r="BJ18">
            <v>0</v>
          </cell>
          <cell r="BK18">
            <v>0</v>
          </cell>
          <cell r="BL18">
            <v>2572.0552464842685</v>
          </cell>
          <cell r="BM18">
            <v>4524.3127104483674</v>
          </cell>
        </row>
        <row r="19">
          <cell r="A19" t="str">
            <v>4.1.2.</v>
          </cell>
          <cell r="F19">
            <v>0</v>
          </cell>
          <cell r="G19">
            <v>0</v>
          </cell>
          <cell r="H19">
            <v>68.344508333453135</v>
          </cell>
          <cell r="I19">
            <v>325.24989167352845</v>
          </cell>
          <cell r="M19">
            <v>0</v>
          </cell>
          <cell r="N19">
            <v>0</v>
          </cell>
          <cell r="O19">
            <v>68.344508333453135</v>
          </cell>
          <cell r="P19">
            <v>325.24989167352845</v>
          </cell>
          <cell r="S19">
            <v>0</v>
          </cell>
          <cell r="T19">
            <v>0</v>
          </cell>
          <cell r="U19">
            <v>68.344508333453135</v>
          </cell>
          <cell r="V19">
            <v>325.24989167352845</v>
          </cell>
          <cell r="Y19">
            <v>0</v>
          </cell>
          <cell r="Z19">
            <v>0</v>
          </cell>
          <cell r="AA19">
            <v>68.344508333453135</v>
          </cell>
          <cell r="AB19">
            <v>325.24989167352845</v>
          </cell>
          <cell r="AE19">
            <v>0</v>
          </cell>
          <cell r="AF19">
            <v>0</v>
          </cell>
          <cell r="AG19">
            <v>68.344508333453135</v>
          </cell>
          <cell r="AH19">
            <v>325.24989167352845</v>
          </cell>
          <cell r="AL19">
            <v>0</v>
          </cell>
          <cell r="AM19">
            <v>0</v>
          </cell>
          <cell r="AN19">
            <v>68.344508333453135</v>
          </cell>
          <cell r="AO19">
            <v>325.24989167352845</v>
          </cell>
          <cell r="AR19">
            <v>0</v>
          </cell>
          <cell r="AS19">
            <v>0</v>
          </cell>
          <cell r="AT19">
            <v>68.344508333453135</v>
          </cell>
          <cell r="AU19">
            <v>325.24989167352845</v>
          </cell>
          <cell r="AX19">
            <v>0</v>
          </cell>
          <cell r="AY19">
            <v>0</v>
          </cell>
          <cell r="AZ19">
            <v>68.344508333453135</v>
          </cell>
          <cell r="BA19">
            <v>325.24989167352845</v>
          </cell>
          <cell r="BD19">
            <v>0</v>
          </cell>
          <cell r="BE19">
            <v>0</v>
          </cell>
          <cell r="BF19">
            <v>68.344508333453135</v>
          </cell>
          <cell r="BG19">
            <v>325.24989167352845</v>
          </cell>
          <cell r="BJ19">
            <v>0</v>
          </cell>
          <cell r="BK19">
            <v>0</v>
          </cell>
          <cell r="BL19">
            <v>68.344508333453135</v>
          </cell>
          <cell r="BM19">
            <v>325.24989167352845</v>
          </cell>
        </row>
        <row r="21">
          <cell r="A21" t="str">
            <v>4.2.</v>
          </cell>
        </row>
        <row r="22">
          <cell r="A22" t="str">
            <v>4.3</v>
          </cell>
        </row>
        <row r="24">
          <cell r="A24" t="str">
            <v>5.</v>
          </cell>
          <cell r="D24" t="e">
            <v>#NAME?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e">
            <v>#NAME?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e">
            <v>#NAME?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e">
            <v>#NAME?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e">
            <v>#NAME?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 t="e">
            <v>#NAME?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 t="e">
            <v>#NAME?</v>
          </cell>
          <cell r="AP24" t="e">
            <v>#NAME?</v>
          </cell>
          <cell r="AQ24">
            <v>0</v>
          </cell>
          <cell r="AR24" t="e">
            <v>#NAME?</v>
          </cell>
          <cell r="AS24" t="e">
            <v>#NAME?</v>
          </cell>
          <cell r="AT24" t="e">
            <v>#NAME?</v>
          </cell>
          <cell r="AU24" t="e">
            <v>#NAME?</v>
          </cell>
          <cell r="AV24" t="e">
            <v>#NAME?</v>
          </cell>
          <cell r="AW24">
            <v>0</v>
          </cell>
          <cell r="AX24">
            <v>0</v>
          </cell>
          <cell r="AY24">
            <v>0</v>
          </cell>
          <cell r="AZ24" t="e">
            <v>#NAME?</v>
          </cell>
          <cell r="BA24" t="e">
            <v>#NAME?</v>
          </cell>
          <cell r="BB24" t="e">
            <v>#NAME?</v>
          </cell>
          <cell r="BC24" t="e">
            <v>#NAME?</v>
          </cell>
          <cell r="BD24" t="e">
            <v>#NAME?</v>
          </cell>
          <cell r="BE24" t="e">
            <v>#NAME?</v>
          </cell>
          <cell r="BF24" t="e">
            <v>#NAME?</v>
          </cell>
          <cell r="BG24" t="e">
            <v>#NAME?</v>
          </cell>
          <cell r="BH24" t="e">
            <v>#NAME?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25" t="str">
            <v>5.1.</v>
          </cell>
          <cell r="D25" t="e">
            <v>#NAME?</v>
          </cell>
          <cell r="E25">
            <v>0</v>
          </cell>
          <cell r="F25">
            <v>0</v>
          </cell>
          <cell r="G25">
            <v>0</v>
          </cell>
          <cell r="H25">
            <v>2572.0552464842685</v>
          </cell>
          <cell r="I25">
            <v>4524.3127104483674</v>
          </cell>
          <cell r="K25" t="e">
            <v>#NAME?</v>
          </cell>
          <cell r="L25">
            <v>0</v>
          </cell>
          <cell r="M25">
            <v>0</v>
          </cell>
          <cell r="N25">
            <v>0</v>
          </cell>
          <cell r="O25">
            <v>2572.0552464842685</v>
          </cell>
          <cell r="P25">
            <v>4524.3127104483674</v>
          </cell>
          <cell r="Q25" t="e">
            <v>#NAME?</v>
          </cell>
          <cell r="R25">
            <v>0</v>
          </cell>
          <cell r="S25">
            <v>0</v>
          </cell>
          <cell r="T25">
            <v>0</v>
          </cell>
          <cell r="U25">
            <v>2572.0552464842685</v>
          </cell>
          <cell r="V25">
            <v>4524.3127104483674</v>
          </cell>
          <cell r="W25" t="e">
            <v>#NAME?</v>
          </cell>
          <cell r="X25">
            <v>0</v>
          </cell>
          <cell r="Y25">
            <v>0</v>
          </cell>
          <cell r="Z25">
            <v>0</v>
          </cell>
          <cell r="AA25">
            <v>2572.0552464842685</v>
          </cell>
          <cell r="AB25">
            <v>4524.3127104483674</v>
          </cell>
          <cell r="AC25" t="e">
            <v>#NAME?</v>
          </cell>
          <cell r="AD25">
            <v>0</v>
          </cell>
          <cell r="AE25">
            <v>0</v>
          </cell>
          <cell r="AF25">
            <v>0</v>
          </cell>
          <cell r="AG25">
            <v>2572.0552464842685</v>
          </cell>
          <cell r="AH25">
            <v>4524.3127104483674</v>
          </cell>
          <cell r="AJ25" t="e">
            <v>#NAME?</v>
          </cell>
          <cell r="AK25">
            <v>0</v>
          </cell>
          <cell r="AL25">
            <v>0</v>
          </cell>
          <cell r="AM25">
            <v>0</v>
          </cell>
          <cell r="AN25">
            <v>2572.0552464842685</v>
          </cell>
          <cell r="AO25">
            <v>4524.3127104483674</v>
          </cell>
          <cell r="AP25" t="e">
            <v>#NAME?</v>
          </cell>
          <cell r="AQ25">
            <v>0</v>
          </cell>
          <cell r="AR25">
            <v>0</v>
          </cell>
          <cell r="AS25">
            <v>0</v>
          </cell>
          <cell r="AT25">
            <v>2572.0552464842685</v>
          </cell>
          <cell r="AU25">
            <v>4524.3127104483674</v>
          </cell>
          <cell r="AV25" t="e">
            <v>#NAME?</v>
          </cell>
          <cell r="AW25">
            <v>0</v>
          </cell>
          <cell r="AX25">
            <v>0</v>
          </cell>
          <cell r="AY25">
            <v>0</v>
          </cell>
          <cell r="AZ25">
            <v>2572.0552464842685</v>
          </cell>
          <cell r="BA25">
            <v>4524.3127104483674</v>
          </cell>
          <cell r="BB25" t="e">
            <v>#NAME?</v>
          </cell>
          <cell r="BC25" t="e">
            <v>#NAME?</v>
          </cell>
          <cell r="BD25" t="e">
            <v>#NAME?</v>
          </cell>
          <cell r="BE25" t="e">
            <v>#NAME?</v>
          </cell>
          <cell r="BF25" t="e">
            <v>#NAME?</v>
          </cell>
          <cell r="BG25" t="e">
            <v>#NAME?</v>
          </cell>
          <cell r="BH25" t="e">
            <v>#NAME?</v>
          </cell>
          <cell r="BJ25">
            <v>0</v>
          </cell>
          <cell r="BK25">
            <v>0</v>
          </cell>
          <cell r="BL25">
            <v>2572.0552464842685</v>
          </cell>
          <cell r="BM25">
            <v>4524.3127104483674</v>
          </cell>
        </row>
        <row r="26">
          <cell r="A26" t="str">
            <v>5.2.</v>
          </cell>
          <cell r="D26" t="e">
            <v>#NAME?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e">
            <v>#NAME?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e">
            <v>#NAME?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 t="e">
            <v>#NAME?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e">
            <v>#NAME?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 t="e">
            <v>#NAME?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325.24989167352845</v>
          </cell>
          <cell r="AP26" t="e">
            <v>#NAME?</v>
          </cell>
          <cell r="AQ26">
            <v>0</v>
          </cell>
          <cell r="AR26">
            <v>0</v>
          </cell>
          <cell r="AS26">
            <v>0</v>
          </cell>
          <cell r="AT26">
            <v>68.344508333453135</v>
          </cell>
          <cell r="AU26">
            <v>325.24989167352845</v>
          </cell>
          <cell r="AV26" t="e">
            <v>#NAME?</v>
          </cell>
          <cell r="AW26">
            <v>0</v>
          </cell>
          <cell r="AX26">
            <v>0</v>
          </cell>
          <cell r="AY26">
            <v>0</v>
          </cell>
          <cell r="AZ26">
            <v>68.344508333453135</v>
          </cell>
          <cell r="BA26">
            <v>325.24989167352845</v>
          </cell>
          <cell r="BB26" t="e">
            <v>#NAME?</v>
          </cell>
          <cell r="BC26" t="e">
            <v>#NAME?</v>
          </cell>
          <cell r="BD26" t="e">
            <v>#NAME?</v>
          </cell>
          <cell r="BE26" t="e">
            <v>#NAME?</v>
          </cell>
          <cell r="BF26" t="e">
            <v>#NAME?</v>
          </cell>
          <cell r="BG26" t="e">
            <v>#NAME?</v>
          </cell>
          <cell r="BH26" t="e">
            <v>#NAME?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8">
          <cell r="A28" t="str">
            <v>6.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 t="e">
            <v>#NAME?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 t="e">
            <v>#NAME?</v>
          </cell>
          <cell r="AP28" t="e">
            <v>#NAME?</v>
          </cell>
          <cell r="AQ28">
            <v>0</v>
          </cell>
          <cell r="AR28" t="e">
            <v>#NAME?</v>
          </cell>
          <cell r="AS28" t="e">
            <v>#NAME?</v>
          </cell>
          <cell r="AT28" t="e">
            <v>#NAME?</v>
          </cell>
          <cell r="AU28" t="e">
            <v>#NAME?</v>
          </cell>
          <cell r="AV28" t="e">
            <v>#NAME?</v>
          </cell>
          <cell r="AW28">
            <v>0</v>
          </cell>
          <cell r="AX28">
            <v>0</v>
          </cell>
          <cell r="AY28">
            <v>0</v>
          </cell>
          <cell r="AZ28" t="e">
            <v>#NAME?</v>
          </cell>
          <cell r="BA28" t="e">
            <v>#NAME?</v>
          </cell>
          <cell r="BB28" t="e">
            <v>#NAME?</v>
          </cell>
          <cell r="BC28">
            <v>0</v>
          </cell>
          <cell r="BD28" t="e">
            <v>#NAME?</v>
          </cell>
          <cell r="BE28" t="e">
            <v>#NAME?</v>
          </cell>
          <cell r="BF28" t="e">
            <v>#NAME?</v>
          </cell>
          <cell r="BG28" t="e">
            <v>#NAME?</v>
          </cell>
          <cell r="BH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30">
          <cell r="A30" t="str">
            <v>6.1.</v>
          </cell>
          <cell r="D30" t="e">
            <v>#NAME?</v>
          </cell>
          <cell r="E30" t="e">
            <v>#NAME?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  <cell r="V30" t="e">
            <v>#NAME?</v>
          </cell>
          <cell r="W30" t="e">
            <v>#NAME?</v>
          </cell>
          <cell r="X30" t="e">
            <v>#NAME?</v>
          </cell>
          <cell r="Y30" t="e">
            <v>#NAME?</v>
          </cell>
          <cell r="Z30" t="e">
            <v>#NAME?</v>
          </cell>
          <cell r="AA30" t="e">
            <v>#NAME?</v>
          </cell>
          <cell r="AB30" t="e">
            <v>#NAME?</v>
          </cell>
          <cell r="AC30" t="e">
            <v>#NAME?</v>
          </cell>
          <cell r="AD30" t="e">
            <v>#NAME?</v>
          </cell>
          <cell r="AE30" t="e">
            <v>#NAME?</v>
          </cell>
          <cell r="AF30" t="e">
            <v>#NAME?</v>
          </cell>
          <cell r="AG30" t="e">
            <v>#NAME?</v>
          </cell>
          <cell r="AH30" t="e">
            <v>#NAME?</v>
          </cell>
          <cell r="AJ30" t="e">
            <v>#NAME?</v>
          </cell>
          <cell r="AK30" t="e">
            <v>#NAME?</v>
          </cell>
          <cell r="AL30" t="e">
            <v>#NAME?</v>
          </cell>
          <cell r="AM30" t="e">
            <v>#NAME?</v>
          </cell>
          <cell r="AN30" t="e">
            <v>#NAME?</v>
          </cell>
          <cell r="AO30" t="e">
            <v>#NAME?</v>
          </cell>
          <cell r="AP30" t="e">
            <v>#NAME?</v>
          </cell>
          <cell r="AQ30" t="e">
            <v>#NAME?</v>
          </cell>
          <cell r="AR30" t="e">
            <v>#NAME?</v>
          </cell>
          <cell r="AS30" t="e">
            <v>#NAME?</v>
          </cell>
          <cell r="AT30" t="e">
            <v>#NAME?</v>
          </cell>
          <cell r="AU30" t="e">
            <v>#NAME?</v>
          </cell>
          <cell r="AV30" t="e">
            <v>#NAME?</v>
          </cell>
          <cell r="AW30" t="e">
            <v>#NAME?</v>
          </cell>
          <cell r="AX30" t="e">
            <v>#NAME?</v>
          </cell>
          <cell r="AY30" t="e">
            <v>#NAME?</v>
          </cell>
          <cell r="AZ30" t="e">
            <v>#NAME?</v>
          </cell>
          <cell r="BA30" t="e">
            <v>#NAME?</v>
          </cell>
          <cell r="BB30" t="e">
            <v>#NAME?</v>
          </cell>
          <cell r="BC30" t="e">
            <v>#NAME?</v>
          </cell>
          <cell r="BD30" t="e">
            <v>#NAME?</v>
          </cell>
          <cell r="BE30" t="e">
            <v>#NAME?</v>
          </cell>
          <cell r="BF30" t="e">
            <v>#NAME?</v>
          </cell>
          <cell r="BG30" t="e">
            <v>#NAME?</v>
          </cell>
          <cell r="BH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A31" t="str">
            <v>6.2.</v>
          </cell>
          <cell r="D31" t="e">
            <v>#DIV/0!</v>
          </cell>
          <cell r="E31">
            <v>0</v>
          </cell>
          <cell r="F31">
            <v>0</v>
          </cell>
          <cell r="G31" t="e">
            <v>#DIV/0!</v>
          </cell>
          <cell r="H31">
            <v>0</v>
          </cell>
          <cell r="I31">
            <v>0</v>
          </cell>
          <cell r="K31" t="e">
            <v>#NAME?</v>
          </cell>
          <cell r="L31">
            <v>0</v>
          </cell>
          <cell r="M31" t="e">
            <v>#NAME?</v>
          </cell>
          <cell r="N31" t="e">
            <v>#NAME?</v>
          </cell>
          <cell r="O31" t="e">
            <v>#NAME?</v>
          </cell>
          <cell r="P31" t="e">
            <v>#NAME?</v>
          </cell>
          <cell r="Q31" t="e">
            <v>#NAME?</v>
          </cell>
          <cell r="R31">
            <v>0</v>
          </cell>
          <cell r="S31" t="e">
            <v>#NAME?</v>
          </cell>
          <cell r="T31" t="e">
            <v>#NAME?</v>
          </cell>
          <cell r="U31" t="e">
            <v>#NAME?</v>
          </cell>
          <cell r="V31" t="e">
            <v>#NAME?</v>
          </cell>
          <cell r="W31" t="e">
            <v>#NAME?</v>
          </cell>
          <cell r="X31">
            <v>0</v>
          </cell>
          <cell r="Y31" t="e">
            <v>#NAME?</v>
          </cell>
          <cell r="Z31" t="e">
            <v>#NAME?</v>
          </cell>
          <cell r="AA31" t="e">
            <v>#NAME?</v>
          </cell>
          <cell r="AB31" t="e">
            <v>#NAME?</v>
          </cell>
          <cell r="AC31" t="e">
            <v>#NAME?</v>
          </cell>
          <cell r="AD31">
            <v>0</v>
          </cell>
          <cell r="AE31" t="e">
            <v>#NAME?</v>
          </cell>
          <cell r="AF31" t="e">
            <v>#NAME?</v>
          </cell>
          <cell r="AG31" t="e">
            <v>#NAME?</v>
          </cell>
          <cell r="AH31" t="e">
            <v>#NAME?</v>
          </cell>
          <cell r="AJ31" t="e">
            <v>#NAME?</v>
          </cell>
          <cell r="AK31">
            <v>0</v>
          </cell>
          <cell r="AL31" t="e">
            <v>#NAME?</v>
          </cell>
          <cell r="AM31" t="e">
            <v>#NAME?</v>
          </cell>
          <cell r="AN31" t="e">
            <v>#NAME?</v>
          </cell>
          <cell r="AO31" t="e">
            <v>#NAME?</v>
          </cell>
          <cell r="AP31" t="e">
            <v>#NAME?</v>
          </cell>
          <cell r="AQ31">
            <v>0</v>
          </cell>
          <cell r="AR31" t="e">
            <v>#NAME?</v>
          </cell>
          <cell r="AS31" t="e">
            <v>#NAME?</v>
          </cell>
          <cell r="AT31" t="e">
            <v>#NAME?</v>
          </cell>
          <cell r="AU31" t="e">
            <v>#NAME?</v>
          </cell>
          <cell r="AV31" t="e">
            <v>#NAME?</v>
          </cell>
          <cell r="AW31">
            <v>0</v>
          </cell>
          <cell r="AX31" t="e">
            <v>#NAME?</v>
          </cell>
          <cell r="AY31" t="e">
            <v>#NAME?</v>
          </cell>
          <cell r="AZ31" t="e">
            <v>#NAME?</v>
          </cell>
          <cell r="BA31" t="e">
            <v>#NAME?</v>
          </cell>
          <cell r="BB31" t="e">
            <v>#DIV/0!</v>
          </cell>
          <cell r="BC31">
            <v>0</v>
          </cell>
          <cell r="BD31" t="e">
            <v>#NAME?</v>
          </cell>
          <cell r="BE31" t="e">
            <v>#DIV/0!</v>
          </cell>
          <cell r="BF31" t="e">
            <v>#NAME?</v>
          </cell>
          <cell r="BG31" t="e">
            <v>#NAME?</v>
          </cell>
          <cell r="BH31" t="e">
            <v>#NAME?</v>
          </cell>
          <cell r="BJ31" t="e">
            <v>#NAME?</v>
          </cell>
          <cell r="BK31" t="e">
            <v>#NAME?</v>
          </cell>
          <cell r="BL31" t="e">
            <v>#NAME?</v>
          </cell>
          <cell r="BM31" t="e">
            <v>#NAME?</v>
          </cell>
        </row>
        <row r="32">
          <cell r="A32" t="str">
            <v>6.2.1.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91846.991659796025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91846.991659796025</v>
          </cell>
          <cell r="AP32">
            <v>59797.09921046337</v>
          </cell>
          <cell r="AQ32">
            <v>0</v>
          </cell>
          <cell r="AR32">
            <v>0</v>
          </cell>
          <cell r="AS32">
            <v>0</v>
          </cell>
          <cell r="AT32">
            <v>33077.170109699648</v>
          </cell>
          <cell r="AU32">
            <v>26719.929100763722</v>
          </cell>
          <cell r="AV32">
            <v>8236.1960685696085</v>
          </cell>
          <cell r="AW32">
            <v>0</v>
          </cell>
          <cell r="AX32">
            <v>0</v>
          </cell>
          <cell r="AY32">
            <v>0</v>
          </cell>
          <cell r="AZ32">
            <v>4522.4928054412603</v>
          </cell>
          <cell r="BA32">
            <v>3713.7032631283478</v>
          </cell>
          <cell r="BB32">
            <v>151644.09087025939</v>
          </cell>
          <cell r="BC32">
            <v>0</v>
          </cell>
          <cell r="BD32">
            <v>0</v>
          </cell>
          <cell r="BE32">
            <v>0</v>
          </cell>
          <cell r="BF32">
            <v>33077.170109699648</v>
          </cell>
          <cell r="BG32">
            <v>118566.92076055975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33" t="str">
            <v>То же п.6</v>
          </cell>
        </row>
        <row r="34">
          <cell r="A34" t="str">
            <v>6.3.1.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198029.16733632502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198029.16733632502</v>
          </cell>
          <cell r="AP34">
            <v>250621.04907482694</v>
          </cell>
          <cell r="AQ34">
            <v>0</v>
          </cell>
          <cell r="AR34">
            <v>0</v>
          </cell>
          <cell r="AS34">
            <v>0</v>
          </cell>
          <cell r="AT34">
            <v>192981.30514371468</v>
          </cell>
          <cell r="AU34">
            <v>57639.743931112243</v>
          </cell>
          <cell r="AV34">
            <v>38429.49742689421</v>
          </cell>
          <cell r="AW34">
            <v>0</v>
          </cell>
          <cell r="AX34">
            <v>0</v>
          </cell>
          <cell r="AY34">
            <v>0</v>
          </cell>
          <cell r="AZ34">
            <v>30453.134118373739</v>
          </cell>
          <cell r="BA34">
            <v>7976.363308520471</v>
          </cell>
          <cell r="BB34">
            <v>448650.21641115192</v>
          </cell>
          <cell r="BC34">
            <v>0</v>
          </cell>
          <cell r="BD34">
            <v>0</v>
          </cell>
          <cell r="BE34">
            <v>0</v>
          </cell>
          <cell r="BF34">
            <v>192981.30514371468</v>
          </cell>
          <cell r="BG34">
            <v>255668.91126743727</v>
          </cell>
          <cell r="BH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A35" t="str">
            <v>6.3.2.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91846.991659796025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91846.991659796025</v>
          </cell>
          <cell r="AP35">
            <v>59797.09921046337</v>
          </cell>
          <cell r="AQ35">
            <v>0</v>
          </cell>
          <cell r="AR35">
            <v>0</v>
          </cell>
          <cell r="AS35">
            <v>0</v>
          </cell>
          <cell r="AT35">
            <v>33077.170109699648</v>
          </cell>
          <cell r="AU35">
            <v>26719.929100763722</v>
          </cell>
          <cell r="AV35">
            <v>8236.1960685696085</v>
          </cell>
          <cell r="AW35">
            <v>0</v>
          </cell>
          <cell r="AX35">
            <v>0</v>
          </cell>
          <cell r="AY35">
            <v>0</v>
          </cell>
          <cell r="AZ35">
            <v>4522.4928054412603</v>
          </cell>
          <cell r="BA35">
            <v>3713.7032631283478</v>
          </cell>
          <cell r="BB35">
            <v>151644.09087025939</v>
          </cell>
          <cell r="BC35">
            <v>0</v>
          </cell>
          <cell r="BD35">
            <v>0</v>
          </cell>
          <cell r="BE35">
            <v>0</v>
          </cell>
          <cell r="BF35">
            <v>33077.170109699648</v>
          </cell>
          <cell r="BG35">
            <v>118566.92076055975</v>
          </cell>
          <cell r="BH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</sheetData>
      <sheetData sheetId="18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F6">
            <v>5</v>
          </cell>
          <cell r="G6">
            <v>6</v>
          </cell>
          <cell r="H6" t="str">
            <v>7 = 5 * 6 /100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F34">
            <v>140</v>
          </cell>
          <cell r="G34">
            <v>2.6</v>
          </cell>
          <cell r="H34">
            <v>3.64</v>
          </cell>
        </row>
        <row r="35">
          <cell r="F35">
            <v>110</v>
          </cell>
          <cell r="G35">
            <v>53.2</v>
          </cell>
          <cell r="H35">
            <v>58.52</v>
          </cell>
        </row>
        <row r="36">
          <cell r="H36">
            <v>0</v>
          </cell>
        </row>
        <row r="37">
          <cell r="F37">
            <v>350</v>
          </cell>
          <cell r="G37">
            <v>497.2</v>
          </cell>
          <cell r="H37">
            <v>1740.2</v>
          </cell>
        </row>
        <row r="38">
          <cell r="H38">
            <v>0</v>
          </cell>
        </row>
        <row r="39">
          <cell r="H39">
            <v>1802.3600000000001</v>
          </cell>
        </row>
        <row r="40">
          <cell r="H40">
            <v>0</v>
          </cell>
        </row>
        <row r="41">
          <cell r="F41">
            <v>220</v>
          </cell>
          <cell r="G41">
            <v>91.9</v>
          </cell>
          <cell r="H41">
            <v>202.18</v>
          </cell>
        </row>
        <row r="42">
          <cell r="F42">
            <v>150</v>
          </cell>
          <cell r="G42">
            <v>381.5</v>
          </cell>
          <cell r="H42">
            <v>572.25</v>
          </cell>
        </row>
        <row r="43">
          <cell r="F43">
            <v>270</v>
          </cell>
          <cell r="G43">
            <v>250.9</v>
          </cell>
          <cell r="H43">
            <v>677.43</v>
          </cell>
        </row>
        <row r="44">
          <cell r="H44">
            <v>1451.8600000000001</v>
          </cell>
        </row>
      </sheetData>
      <sheetData sheetId="19">
        <row r="6">
          <cell r="A6">
            <v>1</v>
          </cell>
          <cell r="B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 t="str">
            <v>7=5*6</v>
          </cell>
        </row>
        <row r="7">
          <cell r="F7">
            <v>1000</v>
          </cell>
          <cell r="G7">
            <v>0</v>
          </cell>
          <cell r="H7">
            <v>0</v>
          </cell>
        </row>
        <row r="8">
          <cell r="F8">
            <v>600</v>
          </cell>
          <cell r="G8">
            <v>0</v>
          </cell>
          <cell r="H8">
            <v>0</v>
          </cell>
        </row>
        <row r="9">
          <cell r="F9">
            <v>500</v>
          </cell>
          <cell r="G9">
            <v>0</v>
          </cell>
          <cell r="H9">
            <v>0</v>
          </cell>
        </row>
        <row r="10">
          <cell r="F10">
            <v>250</v>
          </cell>
          <cell r="G10">
            <v>0</v>
          </cell>
          <cell r="H10">
            <v>0</v>
          </cell>
        </row>
        <row r="11">
          <cell r="F11">
            <v>210</v>
          </cell>
          <cell r="G11">
            <v>0</v>
          </cell>
          <cell r="H11">
            <v>0</v>
          </cell>
        </row>
        <row r="12">
          <cell r="F12">
            <v>105</v>
          </cell>
          <cell r="G12">
            <v>0</v>
          </cell>
          <cell r="H12">
            <v>0</v>
          </cell>
        </row>
        <row r="13">
          <cell r="F13">
            <v>75</v>
          </cell>
          <cell r="G13">
            <v>0</v>
          </cell>
          <cell r="H13">
            <v>0</v>
          </cell>
        </row>
        <row r="14">
          <cell r="F14">
            <v>60</v>
          </cell>
          <cell r="G14">
            <v>0</v>
          </cell>
          <cell r="H14">
            <v>0</v>
          </cell>
        </row>
        <row r="15">
          <cell r="F15">
            <v>43</v>
          </cell>
          <cell r="G15">
            <v>0</v>
          </cell>
          <cell r="H15">
            <v>0</v>
          </cell>
        </row>
        <row r="16">
          <cell r="F16">
            <v>28</v>
          </cell>
          <cell r="G16">
            <v>0</v>
          </cell>
          <cell r="H16">
            <v>0</v>
          </cell>
        </row>
        <row r="17">
          <cell r="F17">
            <v>18</v>
          </cell>
          <cell r="G17">
            <v>0</v>
          </cell>
          <cell r="H17">
            <v>0</v>
          </cell>
        </row>
        <row r="18">
          <cell r="F18">
            <v>14</v>
          </cell>
          <cell r="G18">
            <v>0</v>
          </cell>
          <cell r="H18">
            <v>0</v>
          </cell>
        </row>
        <row r="19">
          <cell r="F19">
            <v>7.8</v>
          </cell>
          <cell r="G19">
            <v>0</v>
          </cell>
          <cell r="H19">
            <v>0</v>
          </cell>
        </row>
        <row r="20">
          <cell r="F20">
            <v>2.1</v>
          </cell>
          <cell r="G20">
            <v>0</v>
          </cell>
          <cell r="H20">
            <v>0</v>
          </cell>
        </row>
        <row r="21">
          <cell r="F21">
            <v>1</v>
          </cell>
          <cell r="G21">
            <v>0</v>
          </cell>
          <cell r="H21">
            <v>0</v>
          </cell>
        </row>
        <row r="22">
          <cell r="F22">
            <v>180</v>
          </cell>
          <cell r="G22">
            <v>0</v>
          </cell>
          <cell r="H22">
            <v>0</v>
          </cell>
        </row>
        <row r="23">
          <cell r="F23">
            <v>130</v>
          </cell>
          <cell r="G23">
            <v>0</v>
          </cell>
          <cell r="H23">
            <v>0</v>
          </cell>
        </row>
        <row r="24">
          <cell r="F24">
            <v>88</v>
          </cell>
          <cell r="G24">
            <v>0</v>
          </cell>
          <cell r="H24">
            <v>0</v>
          </cell>
        </row>
        <row r="25">
          <cell r="F25">
            <v>66</v>
          </cell>
          <cell r="G25">
            <v>0</v>
          </cell>
          <cell r="H25">
            <v>0</v>
          </cell>
        </row>
        <row r="26">
          <cell r="F26">
            <v>43</v>
          </cell>
          <cell r="G26">
            <v>0</v>
          </cell>
          <cell r="H26">
            <v>0</v>
          </cell>
        </row>
        <row r="27">
          <cell r="F27">
            <v>26</v>
          </cell>
          <cell r="G27">
            <v>0</v>
          </cell>
          <cell r="H27">
            <v>0</v>
          </cell>
        </row>
        <row r="28">
          <cell r="F28">
            <v>11</v>
          </cell>
          <cell r="G28">
            <v>0</v>
          </cell>
          <cell r="H28">
            <v>0</v>
          </cell>
        </row>
        <row r="29">
          <cell r="F29">
            <v>5.5</v>
          </cell>
          <cell r="G29">
            <v>0</v>
          </cell>
          <cell r="H29">
            <v>0</v>
          </cell>
        </row>
        <row r="30">
          <cell r="F30">
            <v>23</v>
          </cell>
          <cell r="G30">
            <v>0</v>
          </cell>
          <cell r="H30">
            <v>0</v>
          </cell>
        </row>
        <row r="31">
          <cell r="F31">
            <v>14</v>
          </cell>
          <cell r="G31">
            <v>0</v>
          </cell>
          <cell r="H31">
            <v>0</v>
          </cell>
        </row>
        <row r="32">
          <cell r="F32">
            <v>6.4</v>
          </cell>
          <cell r="G32">
            <v>0</v>
          </cell>
          <cell r="H32">
            <v>0</v>
          </cell>
        </row>
        <row r="33">
          <cell r="F33">
            <v>3.1</v>
          </cell>
          <cell r="G33">
            <v>253</v>
          </cell>
          <cell r="H33">
            <v>784.30000000000007</v>
          </cell>
        </row>
        <row r="34">
          <cell r="F34">
            <v>35</v>
          </cell>
          <cell r="G34">
            <v>0</v>
          </cell>
          <cell r="H34">
            <v>0</v>
          </cell>
        </row>
        <row r="35">
          <cell r="F35">
            <v>24</v>
          </cell>
          <cell r="G35">
            <v>0</v>
          </cell>
          <cell r="H35">
            <v>0</v>
          </cell>
        </row>
        <row r="36">
          <cell r="F36">
            <v>19</v>
          </cell>
          <cell r="G36">
            <v>0</v>
          </cell>
          <cell r="H36">
            <v>0</v>
          </cell>
        </row>
        <row r="37">
          <cell r="F37">
            <v>9.5</v>
          </cell>
          <cell r="G37">
            <v>0</v>
          </cell>
          <cell r="H37">
            <v>0</v>
          </cell>
        </row>
        <row r="38">
          <cell r="F38">
            <v>4.7</v>
          </cell>
          <cell r="G38">
            <v>0</v>
          </cell>
          <cell r="H38">
            <v>0</v>
          </cell>
        </row>
        <row r="39">
          <cell r="F39">
            <v>2.2999999999999998</v>
          </cell>
          <cell r="G39">
            <v>1222</v>
          </cell>
          <cell r="H39">
            <v>2810.6</v>
          </cell>
        </row>
        <row r="40">
          <cell r="F40">
            <v>2.6</v>
          </cell>
          <cell r="G40">
            <v>0</v>
          </cell>
          <cell r="H40">
            <v>0</v>
          </cell>
        </row>
        <row r="41">
          <cell r="F41">
            <v>48</v>
          </cell>
          <cell r="G41">
            <v>0</v>
          </cell>
          <cell r="H41">
            <v>0</v>
          </cell>
        </row>
        <row r="42">
          <cell r="F42">
            <v>2.4</v>
          </cell>
          <cell r="G42">
            <v>0</v>
          </cell>
          <cell r="H42">
            <v>0</v>
          </cell>
        </row>
        <row r="43">
          <cell r="F43">
            <v>2.4</v>
          </cell>
          <cell r="G43">
            <v>0</v>
          </cell>
          <cell r="H43">
            <v>0</v>
          </cell>
        </row>
        <row r="44">
          <cell r="F44">
            <v>2.5</v>
          </cell>
          <cell r="G44">
            <v>0</v>
          </cell>
          <cell r="H44">
            <v>0</v>
          </cell>
        </row>
        <row r="45">
          <cell r="F45">
            <v>2.2999999999999998</v>
          </cell>
          <cell r="G45">
            <v>236</v>
          </cell>
          <cell r="H45">
            <v>542.79999999999995</v>
          </cell>
        </row>
        <row r="46">
          <cell r="F46">
            <v>3</v>
          </cell>
          <cell r="G46">
            <v>242</v>
          </cell>
          <cell r="H46">
            <v>726</v>
          </cell>
        </row>
        <row r="47">
          <cell r="F47">
            <v>3.5</v>
          </cell>
          <cell r="G47">
            <v>0</v>
          </cell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4863.7</v>
          </cell>
        </row>
        <row r="51">
          <cell r="H51">
            <v>0</v>
          </cell>
        </row>
      </sheetData>
      <sheetData sheetId="20"/>
      <sheetData sheetId="21">
        <row r="7">
          <cell r="A7">
            <v>1</v>
          </cell>
          <cell r="B7">
            <v>2</v>
          </cell>
          <cell r="F7">
            <v>3</v>
          </cell>
          <cell r="G7">
            <v>4</v>
          </cell>
          <cell r="H7">
            <v>5</v>
          </cell>
          <cell r="I7">
            <v>7</v>
          </cell>
          <cell r="J7">
            <v>8</v>
          </cell>
          <cell r="K7">
            <v>9</v>
          </cell>
          <cell r="L7">
            <v>11</v>
          </cell>
          <cell r="M7">
            <v>12</v>
          </cell>
          <cell r="N7" t="str">
            <v>13</v>
          </cell>
          <cell r="O7" t="str">
            <v>14</v>
          </cell>
        </row>
        <row r="8">
          <cell r="F8" t="e">
            <v>#DIV/0!</v>
          </cell>
          <cell r="G8" t="e">
            <v>#DIV/0!</v>
          </cell>
        </row>
        <row r="9">
          <cell r="F9" t="e">
            <v>#DIV/0!</v>
          </cell>
          <cell r="G9" t="e">
            <v>#DIV/0!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 t="e">
            <v>#DIV/0!</v>
          </cell>
          <cell r="O9">
            <v>0</v>
          </cell>
        </row>
        <row r="10">
          <cell r="F10" t="e">
            <v>#DIV/0!</v>
          </cell>
          <cell r="G10" t="e">
            <v>#DIV/0!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#DIV/0!</v>
          </cell>
          <cell r="O10">
            <v>0</v>
          </cell>
        </row>
        <row r="11"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O11">
            <v>0</v>
          </cell>
        </row>
        <row r="12">
          <cell r="I12">
            <v>0</v>
          </cell>
          <cell r="L12">
            <v>0</v>
          </cell>
          <cell r="M12">
            <v>0</v>
          </cell>
          <cell r="O12">
            <v>0</v>
          </cell>
        </row>
        <row r="13">
          <cell r="I13">
            <v>0</v>
          </cell>
          <cell r="L13">
            <v>0</v>
          </cell>
          <cell r="M13">
            <v>0</v>
          </cell>
          <cell r="O13">
            <v>0</v>
          </cell>
        </row>
        <row r="14">
          <cell r="I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I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#DIV/0!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I26">
            <v>0</v>
          </cell>
          <cell r="L26">
            <v>0</v>
          </cell>
          <cell r="M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#DIV/0!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I32">
            <v>0</v>
          </cell>
          <cell r="L32">
            <v>0</v>
          </cell>
          <cell r="M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I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I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F47" t="e">
            <v>#DIV/0!</v>
          </cell>
          <cell r="G47" t="e">
            <v>#DIV/0!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#DIV/0!</v>
          </cell>
          <cell r="O47">
            <v>0</v>
          </cell>
        </row>
        <row r="48">
          <cell r="F48" t="e">
            <v>#DIV/0!</v>
          </cell>
          <cell r="G48" t="e">
            <v>#DIV/0!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#DIV/0!</v>
          </cell>
          <cell r="O48">
            <v>0</v>
          </cell>
        </row>
        <row r="49"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</row>
        <row r="50">
          <cell r="I50">
            <v>0</v>
          </cell>
          <cell r="L50">
            <v>0</v>
          </cell>
          <cell r="M50">
            <v>0</v>
          </cell>
          <cell r="O50">
            <v>0</v>
          </cell>
        </row>
        <row r="51">
          <cell r="I51">
            <v>0</v>
          </cell>
          <cell r="L51">
            <v>0</v>
          </cell>
          <cell r="M51">
            <v>0</v>
          </cell>
          <cell r="O51">
            <v>0</v>
          </cell>
        </row>
        <row r="52">
          <cell r="I52">
            <v>0</v>
          </cell>
          <cell r="L52">
            <v>0</v>
          </cell>
          <cell r="M52">
            <v>0</v>
          </cell>
          <cell r="O52">
            <v>0</v>
          </cell>
        </row>
        <row r="53">
          <cell r="I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H55">
            <v>0</v>
          </cell>
          <cell r="I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I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#DIV/0!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I65">
            <v>0</v>
          </cell>
          <cell r="L65">
            <v>0</v>
          </cell>
          <cell r="M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#DIV/0!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I71">
            <v>0</v>
          </cell>
          <cell r="L71">
            <v>0</v>
          </cell>
          <cell r="M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I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I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F86" t="e">
            <v>#DIV/0!</v>
          </cell>
          <cell r="G86" t="e">
            <v>#DIV/0!</v>
          </cell>
        </row>
        <row r="87">
          <cell r="F87" t="e">
            <v>#DIV/0!</v>
          </cell>
          <cell r="G87" t="e">
            <v>#DIV/0!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#DIV/0!</v>
          </cell>
          <cell r="O87">
            <v>0</v>
          </cell>
        </row>
        <row r="88">
          <cell r="F88" t="e">
            <v>#DIV/0!</v>
          </cell>
          <cell r="G88" t="e">
            <v>#DIV/0!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#DIV/0!</v>
          </cell>
          <cell r="O88">
            <v>0</v>
          </cell>
        </row>
        <row r="89"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</row>
        <row r="90">
          <cell r="I90">
            <v>0</v>
          </cell>
          <cell r="L90">
            <v>0</v>
          </cell>
          <cell r="M90">
            <v>0</v>
          </cell>
          <cell r="O90">
            <v>0</v>
          </cell>
        </row>
        <row r="91">
          <cell r="I91">
            <v>0</v>
          </cell>
          <cell r="L91">
            <v>0</v>
          </cell>
          <cell r="M91">
            <v>0</v>
          </cell>
          <cell r="O91">
            <v>0</v>
          </cell>
        </row>
        <row r="92">
          <cell r="I92">
            <v>0</v>
          </cell>
          <cell r="L92">
            <v>0</v>
          </cell>
          <cell r="M92">
            <v>0</v>
          </cell>
          <cell r="O92">
            <v>0</v>
          </cell>
        </row>
        <row r="93">
          <cell r="I93">
            <v>0</v>
          </cell>
          <cell r="L93">
            <v>0</v>
          </cell>
          <cell r="M93">
            <v>0</v>
          </cell>
          <cell r="O93">
            <v>0</v>
          </cell>
        </row>
        <row r="94">
          <cell r="I94">
            <v>0</v>
          </cell>
          <cell r="L94">
            <v>0</v>
          </cell>
          <cell r="M94">
            <v>0</v>
          </cell>
          <cell r="O94">
            <v>0</v>
          </cell>
        </row>
        <row r="95"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</row>
        <row r="96">
          <cell r="I96">
            <v>0</v>
          </cell>
          <cell r="L96">
            <v>0</v>
          </cell>
          <cell r="M96">
            <v>0</v>
          </cell>
          <cell r="O96">
            <v>0</v>
          </cell>
        </row>
        <row r="97">
          <cell r="I97">
            <v>0</v>
          </cell>
          <cell r="L97">
            <v>0</v>
          </cell>
          <cell r="M97">
            <v>0</v>
          </cell>
          <cell r="O97">
            <v>0</v>
          </cell>
        </row>
        <row r="98">
          <cell r="I98">
            <v>0</v>
          </cell>
          <cell r="L98">
            <v>0</v>
          </cell>
          <cell r="M98">
            <v>0</v>
          </cell>
          <cell r="O98">
            <v>0</v>
          </cell>
        </row>
        <row r="99">
          <cell r="I99">
            <v>0</v>
          </cell>
          <cell r="L99">
            <v>0</v>
          </cell>
          <cell r="M99">
            <v>0</v>
          </cell>
          <cell r="O99">
            <v>0</v>
          </cell>
        </row>
        <row r="100">
          <cell r="I100">
            <v>0</v>
          </cell>
          <cell r="L100">
            <v>0</v>
          </cell>
          <cell r="M100">
            <v>0</v>
          </cell>
          <cell r="O100">
            <v>0</v>
          </cell>
        </row>
        <row r="101">
          <cell r="H101">
            <v>0</v>
          </cell>
          <cell r="I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#DIV/0!</v>
          </cell>
          <cell r="O101">
            <v>0</v>
          </cell>
        </row>
        <row r="102">
          <cell r="I102">
            <v>0</v>
          </cell>
          <cell r="L102">
            <v>0</v>
          </cell>
          <cell r="M102">
            <v>0</v>
          </cell>
          <cell r="O102">
            <v>0</v>
          </cell>
        </row>
        <row r="103">
          <cell r="I103">
            <v>0</v>
          </cell>
          <cell r="L103">
            <v>0</v>
          </cell>
          <cell r="M103">
            <v>0</v>
          </cell>
          <cell r="O103">
            <v>0</v>
          </cell>
        </row>
        <row r="104">
          <cell r="I104">
            <v>0</v>
          </cell>
          <cell r="L104">
            <v>0</v>
          </cell>
          <cell r="M104">
            <v>0</v>
          </cell>
          <cell r="O104">
            <v>0</v>
          </cell>
        </row>
        <row r="105">
          <cell r="I105">
            <v>0</v>
          </cell>
          <cell r="L105">
            <v>0</v>
          </cell>
          <cell r="M105">
            <v>0</v>
          </cell>
          <cell r="O105">
            <v>0</v>
          </cell>
        </row>
        <row r="106">
          <cell r="I106">
            <v>0</v>
          </cell>
          <cell r="L106">
            <v>0</v>
          </cell>
          <cell r="M106">
            <v>0</v>
          </cell>
          <cell r="O106">
            <v>0</v>
          </cell>
        </row>
        <row r="107"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#DIV/0!</v>
          </cell>
          <cell r="O107">
            <v>0</v>
          </cell>
        </row>
        <row r="108">
          <cell r="I108">
            <v>0</v>
          </cell>
          <cell r="L108">
            <v>0</v>
          </cell>
          <cell r="M108">
            <v>0</v>
          </cell>
          <cell r="O108">
            <v>0</v>
          </cell>
        </row>
        <row r="109">
          <cell r="I109">
            <v>0</v>
          </cell>
          <cell r="L109">
            <v>0</v>
          </cell>
          <cell r="M109">
            <v>0</v>
          </cell>
          <cell r="O109">
            <v>0</v>
          </cell>
        </row>
        <row r="110">
          <cell r="I110">
            <v>0</v>
          </cell>
          <cell r="L110">
            <v>0</v>
          </cell>
          <cell r="M110">
            <v>0</v>
          </cell>
          <cell r="O110">
            <v>0</v>
          </cell>
        </row>
        <row r="111">
          <cell r="I111">
            <v>0</v>
          </cell>
          <cell r="L111">
            <v>0</v>
          </cell>
          <cell r="M111">
            <v>0</v>
          </cell>
          <cell r="O111">
            <v>0</v>
          </cell>
        </row>
        <row r="112">
          <cell r="I112">
            <v>0</v>
          </cell>
          <cell r="L112">
            <v>0</v>
          </cell>
          <cell r="M112">
            <v>0</v>
          </cell>
          <cell r="O112">
            <v>0</v>
          </cell>
        </row>
        <row r="113"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O113">
            <v>0</v>
          </cell>
        </row>
        <row r="114">
          <cell r="I114">
            <v>0</v>
          </cell>
          <cell r="L114">
            <v>0</v>
          </cell>
          <cell r="M114">
            <v>0</v>
          </cell>
          <cell r="O114">
            <v>0</v>
          </cell>
        </row>
        <row r="115">
          <cell r="I115">
            <v>0</v>
          </cell>
          <cell r="L115">
            <v>0</v>
          </cell>
          <cell r="M115">
            <v>0</v>
          </cell>
          <cell r="O115">
            <v>0</v>
          </cell>
        </row>
        <row r="116">
          <cell r="I116">
            <v>0</v>
          </cell>
          <cell r="L116">
            <v>0</v>
          </cell>
          <cell r="M116">
            <v>0</v>
          </cell>
          <cell r="O116">
            <v>0</v>
          </cell>
        </row>
        <row r="117">
          <cell r="I117">
            <v>0</v>
          </cell>
          <cell r="L117">
            <v>0</v>
          </cell>
          <cell r="M117">
            <v>0</v>
          </cell>
          <cell r="O117">
            <v>0</v>
          </cell>
        </row>
        <row r="118">
          <cell r="I118">
            <v>0</v>
          </cell>
          <cell r="L118">
            <v>0</v>
          </cell>
          <cell r="M118">
            <v>0</v>
          </cell>
          <cell r="O118">
            <v>0</v>
          </cell>
        </row>
        <row r="119"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O119">
            <v>0</v>
          </cell>
        </row>
        <row r="120">
          <cell r="L120">
            <v>0</v>
          </cell>
          <cell r="M120">
            <v>0</v>
          </cell>
          <cell r="O120">
            <v>0</v>
          </cell>
        </row>
        <row r="121">
          <cell r="I121">
            <v>0</v>
          </cell>
          <cell r="L121">
            <v>0</v>
          </cell>
          <cell r="M121">
            <v>0</v>
          </cell>
          <cell r="O121">
            <v>0</v>
          </cell>
        </row>
        <row r="122">
          <cell r="I122">
            <v>0</v>
          </cell>
          <cell r="L122">
            <v>0</v>
          </cell>
          <cell r="M122">
            <v>0</v>
          </cell>
          <cell r="O122">
            <v>0</v>
          </cell>
        </row>
        <row r="123">
          <cell r="I123">
            <v>0</v>
          </cell>
          <cell r="L123">
            <v>0</v>
          </cell>
          <cell r="M123">
            <v>0</v>
          </cell>
          <cell r="O123">
            <v>0</v>
          </cell>
        </row>
        <row r="124">
          <cell r="I124">
            <v>0</v>
          </cell>
          <cell r="L124">
            <v>0</v>
          </cell>
          <cell r="M124">
            <v>0</v>
          </cell>
          <cell r="O124">
            <v>0</v>
          </cell>
        </row>
        <row r="125">
          <cell r="F125" t="e">
            <v>#DIV/0!</v>
          </cell>
          <cell r="G125" t="e">
            <v>#DIV/0!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#DIV/0!</v>
          </cell>
          <cell r="O125">
            <v>0</v>
          </cell>
        </row>
        <row r="126">
          <cell r="F126" t="e">
            <v>#DIV/0!</v>
          </cell>
          <cell r="G126" t="e">
            <v>#DIV/0!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#DIV/0!</v>
          </cell>
          <cell r="O126">
            <v>0</v>
          </cell>
        </row>
        <row r="127"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O127">
            <v>0</v>
          </cell>
        </row>
        <row r="128">
          <cell r="I128">
            <v>0</v>
          </cell>
          <cell r="L128">
            <v>0</v>
          </cell>
          <cell r="M128">
            <v>0</v>
          </cell>
          <cell r="O128">
            <v>0</v>
          </cell>
        </row>
        <row r="129">
          <cell r="I129">
            <v>0</v>
          </cell>
          <cell r="L129">
            <v>0</v>
          </cell>
          <cell r="M129">
            <v>0</v>
          </cell>
          <cell r="O129">
            <v>0</v>
          </cell>
        </row>
        <row r="130">
          <cell r="I130">
            <v>0</v>
          </cell>
          <cell r="L130">
            <v>0</v>
          </cell>
          <cell r="M130">
            <v>0</v>
          </cell>
          <cell r="O130">
            <v>0</v>
          </cell>
        </row>
        <row r="131">
          <cell r="I131">
            <v>0</v>
          </cell>
          <cell r="L131">
            <v>0</v>
          </cell>
          <cell r="M131">
            <v>0</v>
          </cell>
          <cell r="O131">
            <v>0</v>
          </cell>
        </row>
        <row r="132">
          <cell r="I132">
            <v>0</v>
          </cell>
          <cell r="L132">
            <v>0</v>
          </cell>
          <cell r="M132">
            <v>0</v>
          </cell>
          <cell r="O132">
            <v>0</v>
          </cell>
        </row>
        <row r="133"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O133">
            <v>0</v>
          </cell>
        </row>
        <row r="134">
          <cell r="I134">
            <v>0</v>
          </cell>
          <cell r="L134">
            <v>0</v>
          </cell>
          <cell r="M134">
            <v>0</v>
          </cell>
          <cell r="O134">
            <v>0</v>
          </cell>
        </row>
        <row r="135">
          <cell r="I135">
            <v>0</v>
          </cell>
          <cell r="L135">
            <v>0</v>
          </cell>
          <cell r="M135">
            <v>0</v>
          </cell>
          <cell r="O135">
            <v>0</v>
          </cell>
        </row>
        <row r="136">
          <cell r="I136">
            <v>0</v>
          </cell>
          <cell r="L136">
            <v>0</v>
          </cell>
          <cell r="M136">
            <v>0</v>
          </cell>
          <cell r="O136">
            <v>0</v>
          </cell>
        </row>
        <row r="137">
          <cell r="I137">
            <v>0</v>
          </cell>
          <cell r="L137">
            <v>0</v>
          </cell>
          <cell r="M137">
            <v>0</v>
          </cell>
          <cell r="O137">
            <v>0</v>
          </cell>
        </row>
        <row r="138">
          <cell r="I138">
            <v>0</v>
          </cell>
          <cell r="L138">
            <v>0</v>
          </cell>
          <cell r="M138">
            <v>0</v>
          </cell>
          <cell r="O138">
            <v>0</v>
          </cell>
        </row>
        <row r="139">
          <cell r="H139">
            <v>0</v>
          </cell>
          <cell r="I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#DIV/0!</v>
          </cell>
          <cell r="O139">
            <v>0</v>
          </cell>
        </row>
        <row r="140">
          <cell r="I140">
            <v>0</v>
          </cell>
          <cell r="L140">
            <v>0</v>
          </cell>
          <cell r="M140">
            <v>0</v>
          </cell>
          <cell r="O140">
            <v>0</v>
          </cell>
        </row>
        <row r="141">
          <cell r="I141">
            <v>0</v>
          </cell>
          <cell r="L141">
            <v>0</v>
          </cell>
          <cell r="M141">
            <v>0</v>
          </cell>
          <cell r="O141">
            <v>0</v>
          </cell>
        </row>
        <row r="142">
          <cell r="I142">
            <v>0</v>
          </cell>
          <cell r="L142">
            <v>0</v>
          </cell>
          <cell r="M142">
            <v>0</v>
          </cell>
          <cell r="O142">
            <v>0</v>
          </cell>
        </row>
        <row r="143">
          <cell r="I143">
            <v>0</v>
          </cell>
          <cell r="L143">
            <v>0</v>
          </cell>
          <cell r="M143">
            <v>0</v>
          </cell>
          <cell r="O143">
            <v>0</v>
          </cell>
        </row>
        <row r="144">
          <cell r="I144">
            <v>0</v>
          </cell>
          <cell r="L144">
            <v>0</v>
          </cell>
          <cell r="M144">
            <v>0</v>
          </cell>
          <cell r="O144">
            <v>0</v>
          </cell>
        </row>
        <row r="145"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#DIV/0!</v>
          </cell>
          <cell r="O145">
            <v>0</v>
          </cell>
        </row>
        <row r="146">
          <cell r="I146">
            <v>0</v>
          </cell>
          <cell r="L146">
            <v>0</v>
          </cell>
          <cell r="M146">
            <v>0</v>
          </cell>
          <cell r="O146">
            <v>0</v>
          </cell>
        </row>
        <row r="147">
          <cell r="I147">
            <v>0</v>
          </cell>
          <cell r="L147">
            <v>0</v>
          </cell>
          <cell r="M147">
            <v>0</v>
          </cell>
          <cell r="O147">
            <v>0</v>
          </cell>
        </row>
        <row r="148">
          <cell r="I148">
            <v>0</v>
          </cell>
          <cell r="L148">
            <v>0</v>
          </cell>
          <cell r="M148">
            <v>0</v>
          </cell>
          <cell r="O148">
            <v>0</v>
          </cell>
        </row>
        <row r="149">
          <cell r="I149">
            <v>0</v>
          </cell>
          <cell r="L149">
            <v>0</v>
          </cell>
          <cell r="M149">
            <v>0</v>
          </cell>
          <cell r="O149">
            <v>0</v>
          </cell>
        </row>
        <row r="150">
          <cell r="I150">
            <v>0</v>
          </cell>
          <cell r="L150">
            <v>0</v>
          </cell>
          <cell r="M150">
            <v>0</v>
          </cell>
          <cell r="O150">
            <v>0</v>
          </cell>
        </row>
        <row r="151"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O151">
            <v>0</v>
          </cell>
        </row>
        <row r="152">
          <cell r="I152">
            <v>0</v>
          </cell>
          <cell r="L152">
            <v>0</v>
          </cell>
          <cell r="M152">
            <v>0</v>
          </cell>
          <cell r="O152">
            <v>0</v>
          </cell>
        </row>
        <row r="153">
          <cell r="I153">
            <v>0</v>
          </cell>
          <cell r="L153">
            <v>0</v>
          </cell>
          <cell r="M153">
            <v>0</v>
          </cell>
          <cell r="O153">
            <v>0</v>
          </cell>
        </row>
        <row r="154">
          <cell r="I154">
            <v>0</v>
          </cell>
          <cell r="L154">
            <v>0</v>
          </cell>
          <cell r="M154">
            <v>0</v>
          </cell>
          <cell r="O154">
            <v>0</v>
          </cell>
        </row>
        <row r="155">
          <cell r="I155">
            <v>0</v>
          </cell>
          <cell r="L155">
            <v>0</v>
          </cell>
          <cell r="M155">
            <v>0</v>
          </cell>
          <cell r="O155">
            <v>0</v>
          </cell>
        </row>
        <row r="156">
          <cell r="I156">
            <v>0</v>
          </cell>
          <cell r="L156">
            <v>0</v>
          </cell>
          <cell r="M156">
            <v>0</v>
          </cell>
          <cell r="O156">
            <v>0</v>
          </cell>
        </row>
        <row r="157"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O157">
            <v>0</v>
          </cell>
        </row>
        <row r="158">
          <cell r="I158">
            <v>0</v>
          </cell>
          <cell r="L158">
            <v>0</v>
          </cell>
          <cell r="M158">
            <v>0</v>
          </cell>
          <cell r="O158">
            <v>0</v>
          </cell>
        </row>
        <row r="159">
          <cell r="I159">
            <v>0</v>
          </cell>
          <cell r="L159">
            <v>0</v>
          </cell>
          <cell r="M159">
            <v>0</v>
          </cell>
          <cell r="O159">
            <v>0</v>
          </cell>
        </row>
        <row r="160">
          <cell r="I160">
            <v>0</v>
          </cell>
          <cell r="L160">
            <v>0</v>
          </cell>
          <cell r="M160">
            <v>0</v>
          </cell>
          <cell r="O160">
            <v>0</v>
          </cell>
        </row>
        <row r="161">
          <cell r="I161">
            <v>0</v>
          </cell>
          <cell r="L161">
            <v>0</v>
          </cell>
          <cell r="M161">
            <v>0</v>
          </cell>
          <cell r="O161">
            <v>0</v>
          </cell>
        </row>
        <row r="162">
          <cell r="I162">
            <v>0</v>
          </cell>
          <cell r="L162">
            <v>0</v>
          </cell>
          <cell r="M162">
            <v>0</v>
          </cell>
          <cell r="O162">
            <v>0</v>
          </cell>
        </row>
        <row r="163">
          <cell r="H163">
            <v>0</v>
          </cell>
          <cell r="I163">
            <v>0</v>
          </cell>
          <cell r="K163">
            <v>0</v>
          </cell>
          <cell r="L163">
            <v>0</v>
          </cell>
          <cell r="M163">
            <v>0</v>
          </cell>
          <cell r="O163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  <sheetName val="29 км &quot;Аэропорт&quo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 3"/>
      <sheetName val="Лист4"/>
      <sheetName val="Диаграмма2"/>
      <sheetName val="Диаграмм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  <sheetName val="Ставка С1"/>
      <sheetName val="кол-во 20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6"/>
      <sheetName val="15"/>
      <sheetName val="17.1"/>
      <sheetName val="21.3"/>
      <sheetName val="2.3"/>
      <sheetName val="4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Control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1.3 Расчет НВВ по RAB (2022)"/>
      <sheetName val="1.7 Баланс ээ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 O_x0000__x0000__x0000_"/>
      <sheetName val=" O???"/>
      <sheetName val=" O_x0000_"/>
      <sheetName val=" O"/>
      <sheetName val=" O?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прогноз_1"/>
      <sheetName val="Расчет НВВ общий"/>
      <sheetName val="Уравнения"/>
      <sheetName val="расчетный"/>
      <sheetName val="расчет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тариф Бежецк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диапазоны"/>
      <sheetName val="REESTR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Face"/>
      <sheetName val="факт 2018"/>
      <sheetName val="31.08.2004"/>
      <sheetName val="ф-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>
            <v>0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>
            <v>0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2">
          <cell r="A2">
            <v>0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8">
          <cell r="D8">
            <v>15739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 t="str">
            <v>ТЭС-1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>
        <row r="2">
          <cell r="A2">
            <v>0</v>
          </cell>
        </row>
      </sheetData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>
        <row r="2">
          <cell r="A2">
            <v>0</v>
          </cell>
        </row>
      </sheetData>
      <sheetData sheetId="667">
        <row r="2">
          <cell r="A2">
            <v>0</v>
          </cell>
        </row>
      </sheetData>
      <sheetData sheetId="668">
        <row r="2">
          <cell r="A2">
            <v>0</v>
          </cell>
        </row>
      </sheetData>
      <sheetData sheetId="669" refreshError="1"/>
      <sheetData sheetId="670" refreshError="1"/>
      <sheetData sheetId="671" refreshError="1"/>
      <sheetData sheetId="672">
        <row r="2">
          <cell r="A2">
            <v>0</v>
          </cell>
        </row>
      </sheetData>
      <sheetData sheetId="673">
        <row r="2">
          <cell r="A2">
            <v>0</v>
          </cell>
        </row>
      </sheetData>
      <sheetData sheetId="674" refreshError="1"/>
      <sheetData sheetId="675" refreshError="1"/>
      <sheetData sheetId="676" refreshError="1"/>
      <sheetData sheetId="677" refreshError="1"/>
      <sheetData sheetId="678">
        <row r="9">
          <cell r="C9" t="str">
            <v>ВСЕГО</v>
          </cell>
        </row>
      </sheetData>
      <sheetData sheetId="679">
        <row r="9">
          <cell r="C9" t="str">
            <v>ВСЕГО</v>
          </cell>
        </row>
      </sheetData>
      <sheetData sheetId="680">
        <row r="9">
          <cell r="C9" t="str">
            <v>ВСЕГО</v>
          </cell>
        </row>
      </sheetData>
      <sheetData sheetId="681" refreshError="1"/>
      <sheetData sheetId="682">
        <row r="9">
          <cell r="C9" t="str">
            <v>ВСЕГО</v>
          </cell>
        </row>
      </sheetData>
      <sheetData sheetId="683">
        <row r="9">
          <cell r="C9" t="str">
            <v>ВСЕГО</v>
          </cell>
        </row>
      </sheetData>
      <sheetData sheetId="684">
        <row r="9">
          <cell r="C9" t="str">
            <v>ВСЕГО</v>
          </cell>
        </row>
      </sheetData>
      <sheetData sheetId="685">
        <row r="9">
          <cell r="C9" t="str">
            <v>ВСЕГО</v>
          </cell>
        </row>
      </sheetData>
      <sheetData sheetId="686">
        <row r="9">
          <cell r="C9" t="str">
            <v>ВСЕГО</v>
          </cell>
        </row>
      </sheetData>
      <sheetData sheetId="687">
        <row r="9">
          <cell r="C9" t="str">
            <v>ВСЕГО</v>
          </cell>
        </row>
      </sheetData>
      <sheetData sheetId="688">
        <row r="9">
          <cell r="C9" t="str">
            <v>ВСЕГО</v>
          </cell>
        </row>
      </sheetData>
      <sheetData sheetId="689">
        <row r="9">
          <cell r="C9" t="str">
            <v>ВСЕГО</v>
          </cell>
        </row>
      </sheetData>
      <sheetData sheetId="690">
        <row r="9">
          <cell r="C9" t="str">
            <v>ВСЕГО</v>
          </cell>
        </row>
      </sheetData>
      <sheetData sheetId="691">
        <row r="9">
          <cell r="C9" t="str">
            <v>ВСЕГО</v>
          </cell>
        </row>
      </sheetData>
      <sheetData sheetId="692">
        <row r="9">
          <cell r="C9" t="str">
            <v>ВСЕГО</v>
          </cell>
        </row>
      </sheetData>
      <sheetData sheetId="693">
        <row r="9">
          <cell r="C9" t="str">
            <v>ВСЕГО</v>
          </cell>
        </row>
      </sheetData>
      <sheetData sheetId="694">
        <row r="9">
          <cell r="C9" t="str">
            <v>ВСЕГО</v>
          </cell>
        </row>
      </sheetData>
      <sheetData sheetId="695">
        <row r="9">
          <cell r="C9" t="str">
            <v>ВСЕГО</v>
          </cell>
        </row>
      </sheetData>
      <sheetData sheetId="696">
        <row r="9">
          <cell r="C9" t="str">
            <v>ВСЕГО</v>
          </cell>
        </row>
      </sheetData>
      <sheetData sheetId="697">
        <row r="9">
          <cell r="C9" t="str">
            <v>ВСЕГО</v>
          </cell>
        </row>
      </sheetData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725">
        <row r="8">
          <cell r="D8">
            <v>15739</v>
          </cell>
        </row>
      </sheetData>
      <sheetData sheetId="726"/>
      <sheetData sheetId="727"/>
      <sheetData sheetId="728"/>
      <sheetData sheetId="729"/>
      <sheetData sheetId="730"/>
      <sheetData sheetId="731"/>
      <sheetData sheetId="732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733">
        <row r="8">
          <cell r="D8">
            <v>15739</v>
          </cell>
        </row>
      </sheetData>
      <sheetData sheetId="734">
        <row r="8">
          <cell r="D8">
            <v>15739</v>
          </cell>
        </row>
      </sheetData>
      <sheetData sheetId="735"/>
      <sheetData sheetId="736"/>
      <sheetData sheetId="737"/>
      <sheetData sheetId="738" refreshError="1"/>
      <sheetData sheetId="739" refreshError="1"/>
      <sheetData sheetId="740">
        <row r="2">
          <cell r="A2">
            <v>0</v>
          </cell>
        </row>
      </sheetData>
      <sheetData sheetId="741">
        <row r="2">
          <cell r="A2">
            <v>0</v>
          </cell>
        </row>
      </sheetData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Нива"/>
      <sheetName val="Темижбек"/>
      <sheetName val="Мелиоратор"/>
      <sheetName val="Подлесная"/>
      <sheetName val="Смета на п.ст. Нива"/>
    </sheetNames>
    <sheetDataSet>
      <sheetData sheetId="0" refreshError="1"/>
      <sheetData sheetId="1">
        <row r="101">
          <cell r="I101">
            <v>4242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/>
      <sheetData sheetId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Лист1"/>
      <sheetName val="TEHSHEET"/>
    </sheetNames>
    <sheetDataSet>
      <sheetData sheetId="0"/>
      <sheetData sheetId="1"/>
      <sheetData sheetId="2">
        <row r="13">
          <cell r="E13" t="str">
            <v>Ставропольский край</v>
          </cell>
        </row>
        <row r="21">
          <cell r="D21" t="str">
            <v>МУП "Горэлектросеть" г. Ставрополь</v>
          </cell>
          <cell r="I21">
            <v>2633005874</v>
          </cell>
        </row>
        <row r="27">
          <cell r="F27" t="str">
            <v>Предложение организации</v>
          </cell>
        </row>
      </sheetData>
      <sheetData sheetId="3"/>
      <sheetData sheetId="4"/>
      <sheetData sheetId="5">
        <row r="17">
          <cell r="I17">
            <v>469.84445770120851</v>
          </cell>
          <cell r="N17">
            <v>516.92380467986629</v>
          </cell>
          <cell r="S17">
            <v>537.0990038570327</v>
          </cell>
          <cell r="X17">
            <v>536.54096811519685</v>
          </cell>
          <cell r="AC17">
            <v>434.53</v>
          </cell>
        </row>
        <row r="19">
          <cell r="Z19">
            <v>35.96</v>
          </cell>
          <cell r="AB19">
            <v>966.54</v>
          </cell>
        </row>
        <row r="20">
          <cell r="F20">
            <v>32.333868927680797</v>
          </cell>
          <cell r="H20">
            <v>869.07613107231919</v>
          </cell>
          <cell r="K20">
            <v>33.96397787531172</v>
          </cell>
          <cell r="M20">
            <v>912.89052212468835</v>
          </cell>
          <cell r="R20">
            <v>952.02266222443893</v>
          </cell>
          <cell r="U20">
            <v>35.673815792518702</v>
          </cell>
          <cell r="W20">
            <v>958.84788420748134</v>
          </cell>
        </row>
        <row r="23">
          <cell r="I23">
            <v>1.17</v>
          </cell>
          <cell r="N23">
            <v>1.3432999999999999</v>
          </cell>
          <cell r="S23">
            <v>1.17</v>
          </cell>
          <cell r="X23">
            <v>1.171</v>
          </cell>
          <cell r="AC23">
            <v>1.33</v>
          </cell>
        </row>
        <row r="25">
          <cell r="F25">
            <v>32.377000000000002</v>
          </cell>
          <cell r="H25">
            <v>370.17500000000001</v>
          </cell>
          <cell r="I25">
            <v>427.255</v>
          </cell>
          <cell r="K25">
            <v>33.922699999999999</v>
          </cell>
          <cell r="M25">
            <v>344.02740000000006</v>
          </cell>
          <cell r="N25">
            <v>441.37350000000004</v>
          </cell>
          <cell r="R25">
            <v>374.3</v>
          </cell>
          <cell r="S25">
            <v>477.93600000000004</v>
          </cell>
          <cell r="U25">
            <v>35.636399999999995</v>
          </cell>
          <cell r="W25">
            <v>374.64159999999993</v>
          </cell>
          <cell r="X25">
            <v>467.27100000000007</v>
          </cell>
          <cell r="Z25">
            <v>35.96</v>
          </cell>
          <cell r="AB25">
            <v>483.98</v>
          </cell>
          <cell r="AC25">
            <v>364.54</v>
          </cell>
        </row>
      </sheetData>
      <sheetData sheetId="6">
        <row r="17">
          <cell r="I17">
            <v>80.323653935612967</v>
          </cell>
          <cell r="N17">
            <v>64.144877084103342</v>
          </cell>
          <cell r="S17">
            <v>86.392115509858144</v>
          </cell>
          <cell r="X17">
            <v>66.487928993761386</v>
          </cell>
          <cell r="AC17">
            <v>67.329423226021603</v>
          </cell>
        </row>
        <row r="19">
          <cell r="Z19">
            <v>5.5750000000000002</v>
          </cell>
          <cell r="AB19">
            <v>149.815</v>
          </cell>
        </row>
        <row r="20">
          <cell r="F20">
            <v>7.67</v>
          </cell>
          <cell r="H20">
            <v>140</v>
          </cell>
          <cell r="K20">
            <v>5.2</v>
          </cell>
          <cell r="M20">
            <v>142</v>
          </cell>
          <cell r="R20">
            <v>156.80000000000001</v>
          </cell>
          <cell r="U20">
            <v>5.5192500000000004</v>
          </cell>
          <cell r="W20">
            <v>148.1</v>
          </cell>
        </row>
        <row r="21">
          <cell r="H21">
            <v>4.4676887713281834</v>
          </cell>
          <cell r="I21">
            <v>6.3836539356129656</v>
          </cell>
          <cell r="K21">
            <v>0</v>
          </cell>
          <cell r="L21">
            <v>0</v>
          </cell>
          <cell r="M21">
            <v>8.0418397883907318</v>
          </cell>
          <cell r="N21">
            <v>11.490577084103339</v>
          </cell>
          <cell r="R21">
            <v>6.2547642798594563</v>
          </cell>
          <cell r="S21">
            <v>8.9371155098581507</v>
          </cell>
          <cell r="U21">
            <v>0</v>
          </cell>
          <cell r="V21">
            <v>0</v>
          </cell>
          <cell r="W21">
            <v>7.3716864726915032</v>
          </cell>
          <cell r="X21">
            <v>10.533028993761393</v>
          </cell>
          <cell r="AB21">
            <v>7.4461479522136393</v>
          </cell>
          <cell r="AC21">
            <v>10.639423226021609</v>
          </cell>
        </row>
        <row r="23">
          <cell r="I23">
            <v>0.1</v>
          </cell>
          <cell r="N23">
            <v>0.1</v>
          </cell>
          <cell r="S23">
            <v>1.7999999999999999E-2</v>
          </cell>
          <cell r="X23">
            <v>0.01</v>
          </cell>
          <cell r="AC23">
            <v>0.18</v>
          </cell>
        </row>
        <row r="25">
          <cell r="F25">
            <v>7.67</v>
          </cell>
          <cell r="H25">
            <v>55.25</v>
          </cell>
          <cell r="I25">
            <v>73.84</v>
          </cell>
          <cell r="K25">
            <v>5.1847500000000002</v>
          </cell>
          <cell r="L25">
            <v>0</v>
          </cell>
          <cell r="M25">
            <v>69.777900000000002</v>
          </cell>
          <cell r="N25">
            <v>52.554299999999998</v>
          </cell>
          <cell r="R25">
            <v>64.153999999999996</v>
          </cell>
          <cell r="S25">
            <v>77.436999999999998</v>
          </cell>
          <cell r="X25">
            <v>0.01</v>
          </cell>
          <cell r="Z25">
            <v>5.5750000000000002</v>
          </cell>
          <cell r="AA25">
            <v>0</v>
          </cell>
          <cell r="AB25">
            <v>75.03</v>
          </cell>
          <cell r="AC25">
            <v>56.51</v>
          </cell>
        </row>
      </sheetData>
      <sheetData sheetId="7">
        <row r="10">
          <cell r="E10">
            <v>147.66999999999999</v>
          </cell>
          <cell r="F10">
            <v>147.19999999999999</v>
          </cell>
          <cell r="G10">
            <v>156.80000000000001</v>
          </cell>
          <cell r="H10">
            <v>153.61924999999999</v>
          </cell>
          <cell r="I10">
            <v>155.38999999999999</v>
          </cell>
          <cell r="J10">
            <v>99.100765306122426</v>
          </cell>
          <cell r="K10">
            <v>101.15268757007992</v>
          </cell>
          <cell r="L10">
            <v>105.22787295997833</v>
          </cell>
          <cell r="M10">
            <v>105.56385869565217</v>
          </cell>
        </row>
        <row r="11">
          <cell r="E11">
            <v>217.04231122867182</v>
          </cell>
          <cell r="F11">
            <v>191.71246021160925</v>
          </cell>
          <cell r="G11">
            <v>227.98223572014058</v>
          </cell>
          <cell r="H11">
            <v>202.19246352730849</v>
          </cell>
          <cell r="I11">
            <v>204.45385204778634</v>
          </cell>
          <cell r="J11">
            <v>89.679729388549163</v>
          </cell>
          <cell r="K11">
            <v>101.1184336354715</v>
          </cell>
          <cell r="L11">
            <v>94.199997636579482</v>
          </cell>
          <cell r="M11">
            <v>106.64609479327183</v>
          </cell>
        </row>
        <row r="12">
          <cell r="E12">
            <v>136.76</v>
          </cell>
          <cell r="F12">
            <v>127.51694999999999</v>
          </cell>
          <cell r="G12">
            <v>141.59100000000001</v>
          </cell>
          <cell r="H12">
            <v>0.01</v>
          </cell>
          <cell r="I12">
            <v>137.11500000000001</v>
          </cell>
          <cell r="J12">
            <v>96.838782125982576</v>
          </cell>
          <cell r="K12">
            <v>1371150</v>
          </cell>
          <cell r="L12">
            <v>100.25957882421761</v>
          </cell>
          <cell r="M12">
            <v>107.52688172043013</v>
          </cell>
        </row>
        <row r="13">
          <cell r="E13">
            <v>83675.862068224087</v>
          </cell>
          <cell r="F13">
            <v>114126.09082645236</v>
          </cell>
          <cell r="G13">
            <v>120974.44770220658</v>
          </cell>
          <cell r="H13">
            <v>204233.65902357714</v>
          </cell>
          <cell r="I13">
            <v>250167.36160335306</v>
          </cell>
          <cell r="J13">
            <v>206.793555461539</v>
          </cell>
          <cell r="K13">
            <v>122.49076023970819</v>
          </cell>
          <cell r="L13">
            <v>298.971956093362</v>
          </cell>
          <cell r="M13">
            <v>219.20260283318913</v>
          </cell>
        </row>
        <row r="14">
          <cell r="E14">
            <v>14895.575221238938</v>
          </cell>
          <cell r="F14">
            <v>31073.79</v>
          </cell>
          <cell r="G14">
            <v>22086.6</v>
          </cell>
          <cell r="H14">
            <v>21534</v>
          </cell>
          <cell r="I14">
            <v>30571.744516899995</v>
          </cell>
          <cell r="J14">
            <v>138.41761301830067</v>
          </cell>
          <cell r="K14">
            <v>141.96965039890404</v>
          </cell>
          <cell r="L14">
            <v>205.24044263365607</v>
          </cell>
          <cell r="M14">
            <v>98.38434422354014</v>
          </cell>
        </row>
        <row r="15">
          <cell r="E15">
            <v>4389.3805309734516</v>
          </cell>
          <cell r="F15">
            <v>4929.42</v>
          </cell>
          <cell r="G15">
            <v>5624.6</v>
          </cell>
          <cell r="H15">
            <v>5448</v>
          </cell>
          <cell r="I15">
            <v>7042.0529999999999</v>
          </cell>
          <cell r="J15">
            <v>125.20095651246311</v>
          </cell>
          <cell r="K15">
            <v>129.25941629955946</v>
          </cell>
          <cell r="L15">
            <v>160.43386874999999</v>
          </cell>
          <cell r="M15">
            <v>142.85763842399308</v>
          </cell>
        </row>
        <row r="16">
          <cell r="E16">
            <v>10506.194690265487</v>
          </cell>
          <cell r="F16">
            <v>26144.37</v>
          </cell>
          <cell r="G16">
            <v>16462</v>
          </cell>
          <cell r="H16">
            <v>16086</v>
          </cell>
          <cell r="I16">
            <v>23529.691516899995</v>
          </cell>
          <cell r="J16">
            <v>142.93337089600288</v>
          </cell>
          <cell r="K16">
            <v>146.2743473635459</v>
          </cell>
          <cell r="L16">
            <v>223.96017026698951</v>
          </cell>
          <cell r="M16">
            <v>89.99907634760369</v>
          </cell>
        </row>
        <row r="17">
          <cell r="E17">
            <v>1413.4769999999999</v>
          </cell>
          <cell r="F17">
            <v>1623.4855139999997</v>
          </cell>
          <cell r="G17">
            <v>1524.8142</v>
          </cell>
          <cell r="H17">
            <v>1526.1174599999999</v>
          </cell>
          <cell r="I17">
            <v>1794.2848177999258</v>
          </cell>
          <cell r="J17">
            <v>117.6723575764133</v>
          </cell>
          <cell r="K17">
            <v>117.57186879966146</v>
          </cell>
          <cell r="L17">
            <v>126.94121077314495</v>
          </cell>
          <cell r="M17">
            <v>110.52053143234428</v>
          </cell>
        </row>
        <row r="18">
          <cell r="E18">
            <v>1413.4769999999999</v>
          </cell>
          <cell r="F18">
            <v>1623.4855139999997</v>
          </cell>
          <cell r="G18">
            <v>1524.8142</v>
          </cell>
          <cell r="H18">
            <v>1526.1174599999999</v>
          </cell>
          <cell r="I18">
            <v>1794.2848177999258</v>
          </cell>
          <cell r="J18">
            <v>117.6723575764133</v>
          </cell>
          <cell r="K18">
            <v>117.57186879966146</v>
          </cell>
          <cell r="L18">
            <v>126.94121077314495</v>
          </cell>
          <cell r="M18">
            <v>110.52053143234428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14240.077600000002</v>
          </cell>
          <cell r="F20">
            <v>15361.0034</v>
          </cell>
          <cell r="G20">
            <v>15550.872815561321</v>
          </cell>
          <cell r="H20">
            <v>16644.115938288003</v>
          </cell>
          <cell r="I20">
            <v>17507.496841422879</v>
          </cell>
          <cell r="J20">
            <v>112.58208493547461</v>
          </cell>
          <cell r="K20">
            <v>105.18730406791244</v>
          </cell>
          <cell r="L20">
            <v>122.9452348028137</v>
          </cell>
          <cell r="M20">
            <v>113.97365383971518</v>
          </cell>
        </row>
        <row r="21">
          <cell r="E21">
            <v>7.760000000052969E-2</v>
          </cell>
          <cell r="F21">
            <v>530.0033999999996</v>
          </cell>
          <cell r="G21">
            <v>710.87281556132075</v>
          </cell>
          <cell r="H21">
            <v>13141.115938288003</v>
          </cell>
          <cell r="I21">
            <v>4437.0568414228801</v>
          </cell>
          <cell r="J21">
            <v>624.17027973130223</v>
          </cell>
          <cell r="K21">
            <v>33.764688343514685</v>
          </cell>
          <cell r="L21">
            <v>5717856.7543718982</v>
          </cell>
          <cell r="M21">
            <v>837.17516555985935</v>
          </cell>
        </row>
        <row r="22">
          <cell r="E22">
            <v>14240.000000000002</v>
          </cell>
          <cell r="F22">
            <v>14831</v>
          </cell>
          <cell r="G22">
            <v>14840</v>
          </cell>
          <cell r="H22">
            <v>3503</v>
          </cell>
          <cell r="I22">
            <v>13070.439999999999</v>
          </cell>
          <cell r="J22">
            <v>88.075741239892167</v>
          </cell>
          <cell r="K22">
            <v>373.12132457893227</v>
          </cell>
          <cell r="L22">
            <v>91.786797752808965</v>
          </cell>
          <cell r="M22">
            <v>88.129188861169155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9368.6833910663063</v>
          </cell>
          <cell r="F25">
            <v>9757.5100683219353</v>
          </cell>
          <cell r="G25">
            <v>9763.4312867573008</v>
          </cell>
          <cell r="H25">
            <v>2304.6697976759315</v>
          </cell>
          <cell r="I25">
            <v>9203.24</v>
          </cell>
          <cell r="J25">
            <v>94.262352340031114</v>
          </cell>
          <cell r="K25">
            <v>399.33009098660051</v>
          </cell>
          <cell r="L25">
            <v>98.234080668964978</v>
          </cell>
          <cell r="M25">
            <v>94.319554226017246</v>
          </cell>
        </row>
        <row r="26">
          <cell r="E26">
            <v>4871.3166089336955</v>
          </cell>
          <cell r="F26">
            <v>5073.4899316780638</v>
          </cell>
          <cell r="G26">
            <v>5076.5687132426992</v>
          </cell>
          <cell r="H26">
            <v>1198.3302023240683</v>
          </cell>
          <cell r="I26">
            <v>3867.2</v>
          </cell>
          <cell r="J26">
            <v>76.177438314033864</v>
          </cell>
          <cell r="K26">
            <v>322.71572497295534</v>
          </cell>
          <cell r="L26">
            <v>79.387161838501569</v>
          </cell>
          <cell r="M26">
            <v>76.223665604494812</v>
          </cell>
        </row>
        <row r="27">
          <cell r="E27">
            <v>35401.953485923201</v>
          </cell>
          <cell r="F27">
            <v>36773.579169089513</v>
          </cell>
          <cell r="G27">
            <v>45029.914686645279</v>
          </cell>
          <cell r="H27">
            <v>50489.425625289128</v>
          </cell>
          <cell r="I27">
            <v>67974.964403809645</v>
          </cell>
          <cell r="J27">
            <v>150.95512589094307</v>
          </cell>
          <cell r="K27">
            <v>134.63208099908027</v>
          </cell>
          <cell r="L27">
            <v>192.00907777825981</v>
          </cell>
          <cell r="M27">
            <v>184.84728965666426</v>
          </cell>
        </row>
        <row r="28">
          <cell r="E28">
            <v>9357.5221238938066</v>
          </cell>
          <cell r="F28">
            <v>9583.1858407079653</v>
          </cell>
          <cell r="G28">
            <v>11887.92</v>
          </cell>
          <cell r="H28">
            <v>13361</v>
          </cell>
          <cell r="I28">
            <v>15856.486800000002</v>
          </cell>
          <cell r="J28">
            <v>133.38318898512105</v>
          </cell>
          <cell r="K28">
            <v>118.67739540453562</v>
          </cell>
          <cell r="L28">
            <v>169.45176928314734</v>
          </cell>
          <cell r="M28">
            <v>165.46153923723338</v>
          </cell>
        </row>
        <row r="29">
          <cell r="E29">
            <v>2853.9823008849562</v>
          </cell>
          <cell r="F29">
            <v>3925.6637168141597</v>
          </cell>
          <cell r="G29">
            <v>4318.2259999999997</v>
          </cell>
          <cell r="H29">
            <v>6029</v>
          </cell>
          <cell r="I29">
            <v>8686.6</v>
          </cell>
          <cell r="J29">
            <v>201.16131022322597</v>
          </cell>
          <cell r="K29">
            <v>144.08027865317632</v>
          </cell>
          <cell r="L29">
            <v>304.36768992248057</v>
          </cell>
          <cell r="M29">
            <v>221.27723174030658</v>
          </cell>
        </row>
        <row r="30">
          <cell r="E30">
            <v>5513.2743362831861</v>
          </cell>
          <cell r="F30">
            <v>15785.38318584071</v>
          </cell>
          <cell r="G30">
            <v>20576.099999999999</v>
          </cell>
          <cell r="H30">
            <v>94650</v>
          </cell>
          <cell r="I30">
            <v>107775.78422342062</v>
          </cell>
          <cell r="J30">
            <v>523.791117964146</v>
          </cell>
          <cell r="K30">
            <v>113.86770652236726</v>
          </cell>
          <cell r="L30">
            <v>1954.8416721101971</v>
          </cell>
          <cell r="M30">
            <v>682.75684507991002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176.9911504424779</v>
          </cell>
          <cell r="F36">
            <v>2484.4982300884958</v>
          </cell>
          <cell r="G36">
            <v>6065.8</v>
          </cell>
          <cell r="H36">
            <v>1185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1124.7787610619471</v>
          </cell>
          <cell r="F37">
            <v>736.72566371681432</v>
          </cell>
          <cell r="G37">
            <v>1221.3200000000002</v>
          </cell>
          <cell r="H37">
            <v>1121</v>
          </cell>
          <cell r="I37">
            <v>54.882629999999999</v>
          </cell>
          <cell r="J37">
            <v>4.4937141781023797</v>
          </cell>
          <cell r="K37">
            <v>4.8958635147190011</v>
          </cell>
          <cell r="L37">
            <v>4.8794155704169935</v>
          </cell>
          <cell r="M37">
            <v>7.4495341621621609</v>
          </cell>
        </row>
        <row r="38">
          <cell r="E38">
            <v>1039.8230088495577</v>
          </cell>
          <cell r="F38">
            <v>573.45132743362842</v>
          </cell>
          <cell r="G38">
            <v>1067.42</v>
          </cell>
          <cell r="H38">
            <v>970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E39">
            <v>52.212389380530979</v>
          </cell>
          <cell r="F39">
            <v>125.6637168141593</v>
          </cell>
          <cell r="G39">
            <v>113.97</v>
          </cell>
          <cell r="H39">
            <v>111</v>
          </cell>
          <cell r="I39">
            <v>14.882630000000001</v>
          </cell>
          <cell r="J39">
            <v>13.058375010967799</v>
          </cell>
          <cell r="K39">
            <v>13.407774774774776</v>
          </cell>
          <cell r="L39">
            <v>28.504020169491522</v>
          </cell>
          <cell r="M39">
            <v>11.843219647887324</v>
          </cell>
        </row>
        <row r="40">
          <cell r="E40">
            <v>32.743362831858413</v>
          </cell>
          <cell r="F40">
            <v>37.610619469026553</v>
          </cell>
          <cell r="G40">
            <v>39.93</v>
          </cell>
          <cell r="H40">
            <v>40</v>
          </cell>
          <cell r="I40">
            <v>40</v>
          </cell>
          <cell r="J40">
            <v>100.17530678687703</v>
          </cell>
          <cell r="K40">
            <v>100</v>
          </cell>
          <cell r="L40">
            <v>122.16216216216213</v>
          </cell>
          <cell r="M40">
            <v>106.35294117647058</v>
          </cell>
        </row>
        <row r="41">
          <cell r="E41">
            <v>4211.5044247787609</v>
          </cell>
          <cell r="F41">
            <v>12564.1592920354</v>
          </cell>
          <cell r="G41">
            <v>13288.98</v>
          </cell>
          <cell r="H41">
            <v>92344</v>
          </cell>
          <cell r="I41">
            <v>107720.90159342063</v>
          </cell>
          <cell r="J41">
            <v>810.60323360724919</v>
          </cell>
          <cell r="K41">
            <v>116.65176036712795</v>
          </cell>
          <cell r="L41">
            <v>2557.7772389276174</v>
          </cell>
          <cell r="M41">
            <v>857.36657017478637</v>
          </cell>
        </row>
        <row r="42">
          <cell r="E42">
            <v>918.58407079646031</v>
          </cell>
          <cell r="F42">
            <v>1096.4601769911505</v>
          </cell>
          <cell r="G42">
            <v>295.7</v>
          </cell>
          <cell r="H42">
            <v>725</v>
          </cell>
          <cell r="I42">
            <v>1523.413</v>
          </cell>
          <cell r="J42">
            <v>515.18870476834627</v>
          </cell>
          <cell r="K42">
            <v>210.12593103448273</v>
          </cell>
          <cell r="L42">
            <v>165.84361175337185</v>
          </cell>
          <cell r="M42">
            <v>138.9392001614205</v>
          </cell>
        </row>
        <row r="43">
          <cell r="E43">
            <v>870.79646017699122</v>
          </cell>
          <cell r="F43">
            <v>1518.5840707964603</v>
          </cell>
          <cell r="G43">
            <v>1057</v>
          </cell>
          <cell r="H43">
            <v>1976</v>
          </cell>
          <cell r="I43">
            <v>2038.47199</v>
          </cell>
          <cell r="J43">
            <v>192.85449290444654</v>
          </cell>
          <cell r="K43">
            <v>103.16153795546559</v>
          </cell>
          <cell r="L43">
            <v>234.09281998983738</v>
          </cell>
          <cell r="M43">
            <v>134.2350436305361</v>
          </cell>
        </row>
        <row r="44">
          <cell r="F44">
            <v>710.6194690265487</v>
          </cell>
          <cell r="G44">
            <v>679</v>
          </cell>
          <cell r="H44">
            <v>264</v>
          </cell>
          <cell r="I44">
            <v>542.11282499999993</v>
          </cell>
          <cell r="J44">
            <v>79.839885861561115</v>
          </cell>
          <cell r="K44">
            <v>205.34576704545452</v>
          </cell>
          <cell r="L44">
            <v>0</v>
          </cell>
          <cell r="M44">
            <v>76.287358935242821</v>
          </cell>
        </row>
        <row r="45">
          <cell r="G45">
            <v>371.5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359.2920353982301</v>
          </cell>
          <cell r="F46">
            <v>579.64601769911508</v>
          </cell>
          <cell r="G46">
            <v>142.88</v>
          </cell>
          <cell r="H46">
            <v>935</v>
          </cell>
          <cell r="I46">
            <v>2206.6385432881357</v>
          </cell>
          <cell r="J46">
            <v>1544.3998763214836</v>
          </cell>
          <cell r="K46">
            <v>236.00412227680593</v>
          </cell>
          <cell r="L46">
            <v>614.16294431418555</v>
          </cell>
          <cell r="M46">
            <v>380.68726013978522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203.53982300884957</v>
          </cell>
          <cell r="F48">
            <v>666.37168141592929</v>
          </cell>
          <cell r="G48">
            <v>247.3</v>
          </cell>
          <cell r="H48">
            <v>228</v>
          </cell>
          <cell r="I48">
            <v>1169.5153500000001</v>
          </cell>
          <cell r="J48">
            <v>472.91360695511526</v>
          </cell>
          <cell r="K48">
            <v>512.94532894736847</v>
          </cell>
          <cell r="L48">
            <v>574.58797630434788</v>
          </cell>
          <cell r="M48">
            <v>175.50495956175297</v>
          </cell>
        </row>
        <row r="49">
          <cell r="E49">
            <v>200</v>
          </cell>
          <cell r="F49">
            <v>158.40707964601771</v>
          </cell>
          <cell r="G49">
            <v>296.7</v>
          </cell>
          <cell r="H49">
            <v>250</v>
          </cell>
          <cell r="I49">
            <v>317.68299999999999</v>
          </cell>
          <cell r="J49">
            <v>107.07212672733402</v>
          </cell>
          <cell r="K49">
            <v>127.0732</v>
          </cell>
          <cell r="L49">
            <v>158.8415</v>
          </cell>
          <cell r="M49">
            <v>200.54848603351957</v>
          </cell>
        </row>
        <row r="50">
          <cell r="E50">
            <v>468.14159292035401</v>
          </cell>
          <cell r="F50">
            <v>2860.4424778761068</v>
          </cell>
          <cell r="G50">
            <v>681.6</v>
          </cell>
          <cell r="H50">
            <v>3497</v>
          </cell>
          <cell r="I50">
            <v>3470.0727090999999</v>
          </cell>
          <cell r="J50">
            <v>509.10691154636146</v>
          </cell>
          <cell r="K50">
            <v>99.229988821847286</v>
          </cell>
          <cell r="L50">
            <v>741.24426489281655</v>
          </cell>
          <cell r="M50">
            <v>121.31244504789156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F52">
            <v>2162.8318584070798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1191.1504424778761</v>
          </cell>
          <cell r="F53">
            <v>2810.7964601769913</v>
          </cell>
          <cell r="G53">
            <v>9517.2999999999993</v>
          </cell>
          <cell r="H53">
            <v>84469</v>
          </cell>
          <cell r="I53">
            <v>96452.994176032487</v>
          </cell>
          <cell r="J53">
            <v>1013.4491313296049</v>
          </cell>
          <cell r="K53">
            <v>114.1874464904669</v>
          </cell>
          <cell r="L53">
            <v>8097.4653357293246</v>
          </cell>
          <cell r="M53">
            <v>3431.5182740040518</v>
          </cell>
        </row>
        <row r="54">
          <cell r="E54">
            <v>3886.4955752212391</v>
          </cell>
          <cell r="F54">
            <v>10135.265486725664</v>
          </cell>
          <cell r="G54">
            <v>924.82</v>
          </cell>
          <cell r="H54">
            <v>4591</v>
          </cell>
          <cell r="I54">
            <v>236.64614999999998</v>
          </cell>
          <cell r="J54">
            <v>25.588346921563108</v>
          </cell>
          <cell r="K54">
            <v>5.1545665432367676</v>
          </cell>
          <cell r="L54">
            <v>6.0889339874400576</v>
          </cell>
          <cell r="M54">
            <v>2.3348786502922847</v>
          </cell>
        </row>
        <row r="55">
          <cell r="E55">
            <v>88.495575221238951</v>
          </cell>
          <cell r="F55">
            <v>395.13274336283189</v>
          </cell>
          <cell r="G55">
            <v>263.60000000000002</v>
          </cell>
          <cell r="H55">
            <v>66</v>
          </cell>
          <cell r="I55">
            <v>121.64615000000002</v>
          </cell>
          <cell r="J55">
            <v>46.148008345978759</v>
          </cell>
          <cell r="K55">
            <v>184.31234848484851</v>
          </cell>
          <cell r="L55">
            <v>137.4601495</v>
          </cell>
          <cell r="M55">
            <v>30.786147704367306</v>
          </cell>
        </row>
        <row r="56">
          <cell r="F56">
            <v>7845.132743362833</v>
          </cell>
          <cell r="H56">
            <v>3913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624.99999999999989</v>
          </cell>
          <cell r="F57">
            <v>618.99999999999989</v>
          </cell>
          <cell r="G57">
            <v>656.25</v>
          </cell>
          <cell r="H57">
            <v>611.99999999999989</v>
          </cell>
          <cell r="I57">
            <v>114.99999999999997</v>
          </cell>
          <cell r="J57">
            <v>17.523809523809518</v>
          </cell>
          <cell r="K57">
            <v>18.790849673202615</v>
          </cell>
          <cell r="L57">
            <v>18.399999999999999</v>
          </cell>
          <cell r="M57">
            <v>18.578352180936992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E60">
            <v>510.95964151743789</v>
          </cell>
          <cell r="F60">
            <v>506.05442895887046</v>
          </cell>
          <cell r="G60">
            <v>538.125</v>
          </cell>
          <cell r="H60">
            <v>500.33168097387511</v>
          </cell>
          <cell r="I60">
            <v>94.016574039208564</v>
          </cell>
          <cell r="J60">
            <v>17.471140355718202</v>
          </cell>
          <cell r="K60">
            <v>18.790849673202615</v>
          </cell>
          <cell r="L60">
            <v>18.399999999999999</v>
          </cell>
          <cell r="M60">
            <v>18.578352180936992</v>
          </cell>
        </row>
        <row r="61">
          <cell r="E61">
            <v>114.04035848256204</v>
          </cell>
          <cell r="F61">
            <v>112.94557104112944</v>
          </cell>
          <cell r="G61">
            <v>118.125</v>
          </cell>
          <cell r="H61">
            <v>111.66831902612475</v>
          </cell>
          <cell r="I61">
            <v>20.983425960791415</v>
          </cell>
          <cell r="J61">
            <v>17.763746845114426</v>
          </cell>
          <cell r="K61">
            <v>18.790849673202615</v>
          </cell>
          <cell r="L61">
            <v>18.399999999999999</v>
          </cell>
          <cell r="M61">
            <v>18.578352180936996</v>
          </cell>
        </row>
        <row r="62">
          <cell r="E62">
            <v>3173</v>
          </cell>
          <cell r="F62">
            <v>1276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4.97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87562.357643445328</v>
          </cell>
          <cell r="F64">
            <v>124261.35631317802</v>
          </cell>
          <cell r="G64">
            <v>121899.26770220659</v>
          </cell>
          <cell r="H64">
            <v>208824.65902357714</v>
          </cell>
          <cell r="I64">
            <v>250404.00775335304</v>
          </cell>
          <cell r="J64">
            <v>205.41879575936147</v>
          </cell>
          <cell r="K64">
            <v>119.91112971245481</v>
          </cell>
          <cell r="L64">
            <v>285.9722082552874</v>
          </cell>
          <cell r="M64">
            <v>201.51398245022816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69312.244873050324</v>
          </cell>
          <cell r="F67">
            <v>98787.40652534581</v>
          </cell>
          <cell r="G67">
            <v>96708.629026740295</v>
          </cell>
          <cell r="H67">
            <v>159419.07204005332</v>
          </cell>
          <cell r="I67">
            <v>199520.20476163572</v>
          </cell>
          <cell r="J67">
            <v>206.31065373335781</v>
          </cell>
          <cell r="K67">
            <v>125.15453904505678</v>
          </cell>
          <cell r="L67">
            <v>287.85708084779156</v>
          </cell>
          <cell r="M67">
            <v>201.96927096212914</v>
          </cell>
        </row>
        <row r="68">
          <cell r="E68">
            <v>18250.035170394989</v>
          </cell>
          <cell r="F68">
            <v>24943.946387832206</v>
          </cell>
          <cell r="G68">
            <v>24479.765859904961</v>
          </cell>
          <cell r="H68">
            <v>36264.471045235798</v>
          </cell>
          <cell r="I68">
            <v>46446.746150294442</v>
          </cell>
          <cell r="J68">
            <v>189.73525488807419</v>
          </cell>
          <cell r="K68">
            <v>128.07782606937081</v>
          </cell>
          <cell r="L68">
            <v>254.50222816907146</v>
          </cell>
          <cell r="M68">
            <v>186.20448195379149</v>
          </cell>
        </row>
        <row r="70">
          <cell r="E70">
            <v>0</v>
          </cell>
          <cell r="F70">
            <v>0</v>
          </cell>
          <cell r="G70">
            <v>4671.32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4671.32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18736.944210526319</v>
          </cell>
          <cell r="F83">
            <v>20211.846578947367</v>
          </cell>
          <cell r="G83">
            <v>26608.148441528057</v>
          </cell>
          <cell r="H83">
            <v>21900.152550378953</v>
          </cell>
          <cell r="I83">
            <v>23036.180054503788</v>
          </cell>
          <cell r="J83">
            <v>86.575659727418682</v>
          </cell>
          <cell r="K83">
            <v>105.18730406791244</v>
          </cell>
          <cell r="L83">
            <v>122.9452348028137</v>
          </cell>
          <cell r="M83">
            <v>113.97365383971518</v>
          </cell>
        </row>
        <row r="84">
          <cell r="E84">
            <v>4496.8666105263164</v>
          </cell>
          <cell r="F84">
            <v>4850.843178947368</v>
          </cell>
          <cell r="G84">
            <v>6385.9556259667334</v>
          </cell>
          <cell r="H84">
            <v>5256.0366120909484</v>
          </cell>
          <cell r="I84">
            <v>5528.6832130809089</v>
          </cell>
          <cell r="J84">
            <v>86.575659727418682</v>
          </cell>
          <cell r="K84">
            <v>105.18730406791244</v>
          </cell>
          <cell r="L84">
            <v>122.94523480281367</v>
          </cell>
          <cell r="M84">
            <v>113.97365383971518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E87">
            <v>0.81753542642790067</v>
          </cell>
          <cell r="F87">
            <v>0.81753542642790067</v>
          </cell>
          <cell r="G87">
            <v>0.81753542642790067</v>
          </cell>
          <cell r="H87">
            <v>0.81753542642790067</v>
          </cell>
          <cell r="I87">
            <v>18824.562431016675</v>
          </cell>
          <cell r="J87">
            <v>2302598.9850088577</v>
          </cell>
          <cell r="K87">
            <v>2302598.9850088577</v>
          </cell>
          <cell r="L87">
            <v>2302598.9850088577</v>
          </cell>
          <cell r="M87">
            <v>2302598.9850088577</v>
          </cell>
        </row>
        <row r="88">
          <cell r="E88">
            <v>0.18246457357209925</v>
          </cell>
          <cell r="F88">
            <v>0.18246457357209925</v>
          </cell>
          <cell r="G88">
            <v>0.18246457357209925</v>
          </cell>
          <cell r="H88">
            <v>0.18246457357209925</v>
          </cell>
          <cell r="I88">
            <v>4211.6176234871145</v>
          </cell>
          <cell r="J88">
            <v>2308183.7427597591</v>
          </cell>
          <cell r="K88">
            <v>2308183.7427597591</v>
          </cell>
          <cell r="L88">
            <v>2308183.7427597591</v>
          </cell>
          <cell r="M88">
            <v>2308183.7427597591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4496.8666105263164</v>
          </cell>
          <cell r="F92">
            <v>4850.843178947368</v>
          </cell>
          <cell r="G92">
            <v>11057.275625966733</v>
          </cell>
          <cell r="H92">
            <v>5256.0366120909484</v>
          </cell>
          <cell r="I92">
            <v>5528.6832130809089</v>
          </cell>
          <cell r="J92">
            <v>50.000410590267244</v>
          </cell>
          <cell r="K92">
            <v>105.18730406791244</v>
          </cell>
          <cell r="L92">
            <v>122.94523480281367</v>
          </cell>
          <cell r="M92">
            <v>113.97365383971518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0.81753542642790067</v>
          </cell>
          <cell r="F95">
            <v>0.81753542642790067</v>
          </cell>
          <cell r="G95">
            <v>3819.7871236076085</v>
          </cell>
          <cell r="H95">
            <v>0.81753542642790067</v>
          </cell>
          <cell r="I95">
            <v>18824.562431016675</v>
          </cell>
          <cell r="J95">
            <v>492.81705555459763</v>
          </cell>
          <cell r="K95">
            <v>2302598.9850088577</v>
          </cell>
          <cell r="L95">
            <v>2302598.9850088577</v>
          </cell>
          <cell r="M95">
            <v>2302598.9850088577</v>
          </cell>
        </row>
        <row r="96">
          <cell r="E96">
            <v>0.18246457357209925</v>
          </cell>
          <cell r="F96">
            <v>0.18246457357209925</v>
          </cell>
          <cell r="G96">
            <v>852.53287639239079</v>
          </cell>
          <cell r="H96">
            <v>0.18246457357209925</v>
          </cell>
          <cell r="I96">
            <v>4211.6176234871145</v>
          </cell>
          <cell r="J96">
            <v>494.01234135499254</v>
          </cell>
          <cell r="K96">
            <v>2308183.7427597591</v>
          </cell>
          <cell r="L96">
            <v>2308183.7427597591</v>
          </cell>
          <cell r="M96">
            <v>2308183.7427597591</v>
          </cell>
        </row>
        <row r="98">
          <cell r="E98">
            <v>92059.224253971639</v>
          </cell>
          <cell r="F98">
            <v>129112.19949212539</v>
          </cell>
          <cell r="G98">
            <v>132956.54332817331</v>
          </cell>
          <cell r="H98">
            <v>214080.69563566809</v>
          </cell>
          <cell r="I98">
            <v>255932.69096643396</v>
          </cell>
          <cell r="J98">
            <v>192.49349039913116</v>
          </cell>
          <cell r="K98">
            <v>119.54963534030712</v>
          </cell>
          <cell r="L98">
            <v>278.008741699116</v>
          </cell>
          <cell r="M98">
            <v>198.22502596436939</v>
          </cell>
        </row>
        <row r="101">
          <cell r="E101">
            <v>5.1356161843398462</v>
          </cell>
          <cell r="F101">
            <v>3.9037423402346465</v>
          </cell>
          <cell r="G101">
            <v>9.0708302308911879</v>
          </cell>
          <cell r="H101">
            <v>2.516961663755199</v>
          </cell>
          <cell r="I101">
            <v>2.2079052418867993</v>
          </cell>
          <cell r="J101">
            <v>24.340718387250398</v>
          </cell>
          <cell r="K101">
            <v>87.721051682316812</v>
          </cell>
          <cell r="L101">
            <v>42.99202204049859</v>
          </cell>
          <cell r="M101">
            <v>56.558682655118218</v>
          </cell>
        </row>
        <row r="102">
          <cell r="E102">
            <v>10.969826675512943</v>
          </cell>
          <cell r="F102">
            <v>15.385079133574838</v>
          </cell>
          <cell r="G102">
            <v>15.843173212731744</v>
          </cell>
          <cell r="H102">
            <v>25.509970833750561</v>
          </cell>
          <cell r="I102">
            <v>30.557521869470015</v>
          </cell>
          <cell r="J102">
            <v>192.87500969132662</v>
          </cell>
          <cell r="K102">
            <v>119.78658097500204</v>
          </cell>
          <cell r="L102">
            <v>278.55975097292196</v>
          </cell>
          <cell r="M102">
            <v>198.61790507651259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E121">
            <v>26.4</v>
          </cell>
          <cell r="F121">
            <v>26.4</v>
          </cell>
          <cell r="G121">
            <v>26.4</v>
          </cell>
          <cell r="H121">
            <v>26.4</v>
          </cell>
          <cell r="I121">
            <v>26.4</v>
          </cell>
          <cell r="J121">
            <v>100</v>
          </cell>
          <cell r="K121">
            <v>100</v>
          </cell>
          <cell r="L121">
            <v>100</v>
          </cell>
          <cell r="M121">
            <v>100</v>
          </cell>
        </row>
        <row r="123">
          <cell r="E123">
            <v>8392.0400000000009</v>
          </cell>
          <cell r="F123">
            <v>8392.0400000000009</v>
          </cell>
          <cell r="G123">
            <v>8392.0400000000009</v>
          </cell>
          <cell r="H123">
            <v>8392.0400000000009</v>
          </cell>
          <cell r="I123">
            <v>8375.44</v>
          </cell>
          <cell r="J123">
            <v>99.802193507180618</v>
          </cell>
          <cell r="K123">
            <v>99.802193507180618</v>
          </cell>
          <cell r="L123">
            <v>99.802193507180618</v>
          </cell>
          <cell r="M123">
            <v>99.802193507180618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E126">
            <v>6860.79</v>
          </cell>
          <cell r="F126">
            <v>6860.79</v>
          </cell>
          <cell r="G126">
            <v>6860.79</v>
          </cell>
          <cell r="H126">
            <v>6860.79</v>
          </cell>
          <cell r="I126">
            <v>6844.1900000000005</v>
          </cell>
          <cell r="J126">
            <v>99.758045356292797</v>
          </cell>
          <cell r="K126">
            <v>99.758045356292797</v>
          </cell>
          <cell r="L126">
            <v>99.758045356292797</v>
          </cell>
          <cell r="M126">
            <v>99.758045356292797</v>
          </cell>
        </row>
        <row r="127">
          <cell r="E127">
            <v>1531.25</v>
          </cell>
          <cell r="F127">
            <v>1531.25</v>
          </cell>
          <cell r="G127">
            <v>1531.25</v>
          </cell>
          <cell r="H127">
            <v>1531.25</v>
          </cell>
          <cell r="I127">
            <v>1531.25</v>
          </cell>
          <cell r="J127">
            <v>100</v>
          </cell>
          <cell r="K127">
            <v>100</v>
          </cell>
          <cell r="L127">
            <v>100</v>
          </cell>
          <cell r="M127">
            <v>100</v>
          </cell>
        </row>
      </sheetData>
      <sheetData sheetId="8">
        <row r="9">
          <cell r="E9">
            <v>407</v>
          </cell>
          <cell r="F9">
            <v>407</v>
          </cell>
          <cell r="G9">
            <v>414</v>
          </cell>
          <cell r="H9">
            <v>414</v>
          </cell>
          <cell r="I9">
            <v>468</v>
          </cell>
        </row>
        <row r="11">
          <cell r="E11">
            <v>407</v>
          </cell>
          <cell r="F11">
            <v>407</v>
          </cell>
          <cell r="G11">
            <v>414</v>
          </cell>
          <cell r="H11">
            <v>414</v>
          </cell>
          <cell r="I11">
            <v>468</v>
          </cell>
        </row>
        <row r="13">
          <cell r="E13">
            <v>407</v>
          </cell>
          <cell r="F13">
            <v>407</v>
          </cell>
          <cell r="G13">
            <v>414</v>
          </cell>
          <cell r="H13">
            <v>414</v>
          </cell>
          <cell r="I13">
            <v>468</v>
          </cell>
        </row>
        <row r="16">
          <cell r="E16">
            <v>407</v>
          </cell>
          <cell r="F16">
            <v>444</v>
          </cell>
          <cell r="G16">
            <v>414</v>
          </cell>
          <cell r="H16">
            <v>444</v>
          </cell>
          <cell r="I16">
            <v>468</v>
          </cell>
        </row>
        <row r="18">
          <cell r="E18">
            <v>3115.89</v>
          </cell>
          <cell r="F18">
            <v>3115.89</v>
          </cell>
          <cell r="G18">
            <v>3412.26</v>
          </cell>
          <cell r="H18">
            <v>3412.26</v>
          </cell>
          <cell r="I18">
            <v>3527.5</v>
          </cell>
        </row>
        <row r="19">
          <cell r="E19">
            <v>5.25</v>
          </cell>
          <cell r="F19">
            <v>5.25</v>
          </cell>
          <cell r="G19">
            <v>5.25</v>
          </cell>
          <cell r="H19">
            <v>5.25</v>
          </cell>
          <cell r="I19">
            <v>5.3201280081399034</v>
          </cell>
        </row>
        <row r="20">
          <cell r="E20">
            <v>1.35</v>
          </cell>
          <cell r="F20">
            <v>1.4961</v>
          </cell>
          <cell r="G20">
            <v>1.38</v>
          </cell>
          <cell r="H20">
            <v>1.51</v>
          </cell>
          <cell r="I20">
            <v>1.696632612396378</v>
          </cell>
        </row>
        <row r="23">
          <cell r="E23">
            <v>3.6</v>
          </cell>
          <cell r="F23">
            <v>6.6</v>
          </cell>
          <cell r="G23">
            <v>6.6</v>
          </cell>
          <cell r="H23">
            <v>6.6</v>
          </cell>
          <cell r="I23">
            <v>6.6</v>
          </cell>
        </row>
        <row r="26">
          <cell r="E26">
            <v>20</v>
          </cell>
          <cell r="F26">
            <v>14.5</v>
          </cell>
          <cell r="G26">
            <v>35.54</v>
          </cell>
          <cell r="H26">
            <v>27.5</v>
          </cell>
          <cell r="I26">
            <v>40</v>
          </cell>
        </row>
        <row r="29">
          <cell r="E29">
            <v>15</v>
          </cell>
          <cell r="F29">
            <v>11</v>
          </cell>
          <cell r="G29">
            <v>15</v>
          </cell>
          <cell r="H29">
            <v>15</v>
          </cell>
          <cell r="I29">
            <v>20</v>
          </cell>
        </row>
        <row r="32">
          <cell r="E32">
            <v>33</v>
          </cell>
          <cell r="F32">
            <v>15</v>
          </cell>
          <cell r="G32">
            <v>33</v>
          </cell>
          <cell r="H32">
            <v>33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>
        <row r="11">
          <cell r="D11">
            <v>20114.53</v>
          </cell>
          <cell r="I11">
            <v>460.2</v>
          </cell>
        </row>
        <row r="12">
          <cell r="D12">
            <v>134612.63</v>
          </cell>
          <cell r="I12">
            <v>2511.1</v>
          </cell>
        </row>
        <row r="16">
          <cell r="D16">
            <v>162031.72</v>
          </cell>
          <cell r="I16">
            <v>5065.5</v>
          </cell>
        </row>
        <row r="17">
          <cell r="D17">
            <v>43071.72</v>
          </cell>
          <cell r="E17">
            <v>2297.29</v>
          </cell>
          <cell r="I17">
            <v>1356.1</v>
          </cell>
        </row>
        <row r="20">
          <cell r="D20">
            <v>0</v>
          </cell>
          <cell r="I20">
            <v>0</v>
          </cell>
        </row>
        <row r="21">
          <cell r="D21">
            <v>129457.68</v>
          </cell>
          <cell r="E21">
            <v>866.7</v>
          </cell>
          <cell r="I21">
            <v>3677.54</v>
          </cell>
        </row>
        <row r="22">
          <cell r="D22">
            <v>0</v>
          </cell>
          <cell r="I22">
            <v>0</v>
          </cell>
        </row>
      </sheetData>
      <sheetData sheetId="11">
        <row r="8">
          <cell r="E8">
            <v>87562.280043445309</v>
          </cell>
          <cell r="F8">
            <v>123731.35291317801</v>
          </cell>
          <cell r="G8">
            <v>121188.39488664526</v>
          </cell>
          <cell r="H8">
            <v>195683.54308528913</v>
          </cell>
          <cell r="I8">
            <v>245966.95091193015</v>
          </cell>
          <cell r="J8">
            <v>2.0296246281832326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69312.244873050324</v>
          </cell>
          <cell r="F10">
            <v>98787.40652534581</v>
          </cell>
          <cell r="G10">
            <v>96708.629026740295</v>
          </cell>
          <cell r="H10">
            <v>159419.07204005332</v>
          </cell>
          <cell r="I10">
            <v>199520.20476163572</v>
          </cell>
          <cell r="J10">
            <v>2.063106537333578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69312.244873050324</v>
          </cell>
          <cell r="F13">
            <v>98787.40652534581</v>
          </cell>
          <cell r="G13">
            <v>96708.629026740295</v>
          </cell>
          <cell r="H13">
            <v>159419.07204005332</v>
          </cell>
          <cell r="I13">
            <v>199520.20476163572</v>
          </cell>
          <cell r="J13">
            <v>2.063106537333578</v>
          </cell>
        </row>
        <row r="14">
          <cell r="E14">
            <v>18250.035170394989</v>
          </cell>
          <cell r="F14">
            <v>24943.946387832206</v>
          </cell>
          <cell r="G14">
            <v>24479.765859904961</v>
          </cell>
          <cell r="H14">
            <v>36264.471045235798</v>
          </cell>
          <cell r="I14">
            <v>46446.746150294442</v>
          </cell>
          <cell r="J14">
            <v>1.8973525488807419</v>
          </cell>
        </row>
        <row r="15">
          <cell r="E15">
            <v>0.99999999999999989</v>
          </cell>
          <cell r="F15">
            <v>0.99999999999999989</v>
          </cell>
          <cell r="G15">
            <v>4672.32</v>
          </cell>
          <cell r="H15">
            <v>0.99999999999999989</v>
          </cell>
          <cell r="I15">
            <v>23036.180054503791</v>
          </cell>
          <cell r="J15">
            <v>4.9303515286846347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0.81753542642790067</v>
          </cell>
          <cell r="F17">
            <v>0.81753542642790067</v>
          </cell>
          <cell r="G17">
            <v>3819.7871236076085</v>
          </cell>
          <cell r="H17">
            <v>0.81753542642790067</v>
          </cell>
          <cell r="I17">
            <v>18824.562431016675</v>
          </cell>
          <cell r="J17">
            <v>4.9281705555459761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0.81753542642790067</v>
          </cell>
          <cell r="F20">
            <v>0.81753542642790067</v>
          </cell>
          <cell r="G20">
            <v>3819.7871236076085</v>
          </cell>
          <cell r="H20">
            <v>0.81753542642790067</v>
          </cell>
          <cell r="I20">
            <v>18824.562431016675</v>
          </cell>
          <cell r="J20">
            <v>4.9281705555459761</v>
          </cell>
        </row>
        <row r="21">
          <cell r="E21">
            <v>0.18246457357209925</v>
          </cell>
          <cell r="F21">
            <v>0.18246457357209925</v>
          </cell>
          <cell r="G21">
            <v>852.53287639239079</v>
          </cell>
          <cell r="H21">
            <v>0.18246457357209925</v>
          </cell>
          <cell r="I21">
            <v>4211.6176234871145</v>
          </cell>
          <cell r="J21">
            <v>4.9401234135499257</v>
          </cell>
        </row>
        <row r="22">
          <cell r="E22">
            <v>1.1420442678101064E-3</v>
          </cell>
          <cell r="F22">
            <v>8.0820259090005865E-4</v>
          </cell>
          <cell r="G22">
            <v>3.8554186680748592</v>
          </cell>
          <cell r="H22">
            <v>5.1102917712612527E-4</v>
          </cell>
          <cell r="I22">
            <v>9.3655590594982101</v>
          </cell>
          <cell r="J22">
            <v>2.4291937830385488</v>
          </cell>
        </row>
        <row r="23">
          <cell r="E23">
            <v>87563.280043445309</v>
          </cell>
          <cell r="F23">
            <v>123732.35291317801</v>
          </cell>
          <cell r="G23">
            <v>125860.71488664526</v>
          </cell>
          <cell r="H23">
            <v>195684.54308528913</v>
          </cell>
          <cell r="I23">
            <v>269003.13096643396</v>
          </cell>
          <cell r="J23">
            <v>2.1373081442347437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69313.062408476748</v>
          </cell>
          <cell r="F25">
            <v>98788.224060772234</v>
          </cell>
          <cell r="G25">
            <v>100528.4161503479</v>
          </cell>
          <cell r="H25">
            <v>159419.88957547976</v>
          </cell>
          <cell r="I25">
            <v>218344.76719265239</v>
          </cell>
          <cell r="J25">
            <v>2.1719706283455333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69313.062408476748</v>
          </cell>
          <cell r="F28">
            <v>98788.224060772234</v>
          </cell>
          <cell r="G28">
            <v>100528.4161503479</v>
          </cell>
          <cell r="H28">
            <v>159419.88957547976</v>
          </cell>
          <cell r="I28">
            <v>218344.76719265239</v>
          </cell>
          <cell r="J28">
            <v>2.1719706283455333</v>
          </cell>
        </row>
        <row r="29">
          <cell r="E29">
            <v>18250.217634968561</v>
          </cell>
          <cell r="F29">
            <v>24944.128852405778</v>
          </cell>
          <cell r="G29">
            <v>25332.298736297351</v>
          </cell>
          <cell r="H29">
            <v>36264.653509809366</v>
          </cell>
          <cell r="I29">
            <v>50658.363773781559</v>
          </cell>
          <cell r="J29">
            <v>1.9997539228919556</v>
          </cell>
        </row>
        <row r="30">
          <cell r="E30">
            <v>217.04231122867182</v>
          </cell>
          <cell r="F30">
            <v>191.71246021160925</v>
          </cell>
          <cell r="G30">
            <v>227.98223572014058</v>
          </cell>
          <cell r="H30">
            <v>202.19246352730849</v>
          </cell>
          <cell r="I30">
            <v>204.45385204778634</v>
          </cell>
          <cell r="J30">
            <v>0.89679729388549168</v>
          </cell>
        </row>
        <row r="31">
          <cell r="E31">
            <v>209.37231122867183</v>
          </cell>
          <cell r="F31">
            <v>186.51246021160927</v>
          </cell>
          <cell r="G31">
            <v>227.98223572014058</v>
          </cell>
          <cell r="H31">
            <v>196.67321352730849</v>
          </cell>
          <cell r="I31">
            <v>198.87885204778635</v>
          </cell>
          <cell r="J31">
            <v>0.87234363422911576</v>
          </cell>
        </row>
        <row r="32">
          <cell r="E32">
            <v>209.37231122867183</v>
          </cell>
          <cell r="F32">
            <v>186.51246021160927</v>
          </cell>
          <cell r="G32">
            <v>227.98223572014058</v>
          </cell>
          <cell r="H32">
            <v>196.67321352730849</v>
          </cell>
          <cell r="I32">
            <v>198.87885204778635</v>
          </cell>
          <cell r="J32">
            <v>0.87234363422911576</v>
          </cell>
        </row>
        <row r="33">
          <cell r="E33">
            <v>73.84</v>
          </cell>
          <cell r="F33">
            <v>52.554300000000005</v>
          </cell>
          <cell r="G33">
            <v>77.436999999999998</v>
          </cell>
          <cell r="H33">
            <v>55.944899999999997</v>
          </cell>
          <cell r="I33">
            <v>56.51</v>
          </cell>
          <cell r="J33">
            <v>0.72975451011790227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42617.797052794587</v>
          </cell>
          <cell r="F39">
            <v>61454.65115421098</v>
          </cell>
          <cell r="G39">
            <v>55646.849084631875</v>
          </cell>
          <cell r="H39">
            <v>94401.69120891708</v>
          </cell>
          <cell r="I39">
            <v>127804.6216172836</v>
          </cell>
          <cell r="J39">
            <v>2.2967090449795067</v>
          </cell>
        </row>
        <row r="40">
          <cell r="E40">
            <v>66932.647839294979</v>
          </cell>
          <cell r="F40">
            <v>114602.47604207619</v>
          </cell>
          <cell r="G40">
            <v>89342.626277425064</v>
          </cell>
          <cell r="H40">
            <v>291484.03620539908</v>
          </cell>
          <cell r="I40">
            <v>226999.5898175787</v>
          </cell>
          <cell r="J40">
            <v>2.5407758790602797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76.330382781124641</v>
          </cell>
          <cell r="F46">
            <v>149.57563854879297</v>
          </cell>
          <cell r="G46">
            <v>114.45261948732481</v>
          </cell>
          <cell r="H46">
            <v>0</v>
          </cell>
          <cell r="I46">
            <v>237.75810801962365</v>
          </cell>
          <cell r="J46">
            <v>2.077349641140843</v>
          </cell>
        </row>
        <row r="47">
          <cell r="E47">
            <v>138.81096908741264</v>
          </cell>
          <cell r="F47">
            <v>163.74846899484677</v>
          </cell>
          <cell r="G47">
            <v>173.7075663112625</v>
          </cell>
          <cell r="H47">
            <v>7.4856099232881737E-2</v>
          </cell>
          <cell r="I47">
            <v>422.26631329098717</v>
          </cell>
          <cell r="J47">
            <v>2.430903398498705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41057.462962473932</v>
          </cell>
          <cell r="F66">
            <v>47330.106027491223</v>
          </cell>
          <cell r="G66">
            <v>57688.800676242216</v>
          </cell>
          <cell r="H66">
            <v>159419.88957547976</v>
          </cell>
          <cell r="I66">
            <v>103274.59807331492</v>
          </cell>
          <cell r="J66">
            <v>1.7902018565597628</v>
          </cell>
        </row>
      </sheetData>
      <sheetData sheetId="12">
        <row r="8">
          <cell r="E8">
            <v>1208.0999999999999</v>
          </cell>
          <cell r="F8">
            <v>1208.58</v>
          </cell>
          <cell r="G8">
            <v>1321.55</v>
          </cell>
          <cell r="H8">
            <v>1303.26</v>
          </cell>
          <cell r="I8">
            <v>1394.4882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7."/>
      <sheetName val="17 СМУП"/>
      <sheetName val="17 СЭИ"/>
      <sheetName val="1.17.1."/>
      <sheetName val="СЭИ"/>
      <sheetName val="СМУП"/>
      <sheetName val="Лист1"/>
    </sheetNames>
    <sheetDataSet>
      <sheetData sheetId="0" refreshError="1"/>
      <sheetData sheetId="1">
        <row r="9">
          <cell r="E9">
            <v>30728</v>
          </cell>
          <cell r="F9">
            <v>30728</v>
          </cell>
          <cell r="G9">
            <v>27997.18</v>
          </cell>
          <cell r="H9">
            <v>4210.2479999999996</v>
          </cell>
          <cell r="J9">
            <v>37007.379999999997</v>
          </cell>
        </row>
        <row r="10">
          <cell r="E10">
            <v>5202</v>
          </cell>
          <cell r="F10">
            <v>5202</v>
          </cell>
          <cell r="G10">
            <v>9367.882223999999</v>
          </cell>
          <cell r="H10">
            <v>3307.8580000000002</v>
          </cell>
          <cell r="J10">
            <v>9367.8799999999992</v>
          </cell>
        </row>
        <row r="11">
          <cell r="E11">
            <v>380784</v>
          </cell>
          <cell r="F11">
            <v>380784</v>
          </cell>
          <cell r="G11">
            <v>380784</v>
          </cell>
          <cell r="H11">
            <v>48300.825870000008</v>
          </cell>
          <cell r="J11">
            <v>359830.36</v>
          </cell>
        </row>
        <row r="13">
          <cell r="E13">
            <v>8888</v>
          </cell>
          <cell r="F13">
            <v>8888</v>
          </cell>
          <cell r="G13">
            <v>58811.5</v>
          </cell>
          <cell r="H13">
            <v>61.353999999999999</v>
          </cell>
          <cell r="J13">
            <v>9981.19</v>
          </cell>
        </row>
        <row r="14">
          <cell r="E14">
            <v>27123</v>
          </cell>
          <cell r="F14">
            <v>27123</v>
          </cell>
          <cell r="G14">
            <v>29835.3</v>
          </cell>
          <cell r="H14">
            <v>380.524</v>
          </cell>
          <cell r="J14">
            <v>44183.43</v>
          </cell>
        </row>
        <row r="15">
          <cell r="E15">
            <v>1528</v>
          </cell>
          <cell r="F15">
            <v>1528</v>
          </cell>
          <cell r="G15">
            <v>1680.8</v>
          </cell>
          <cell r="H15">
            <v>158.85900000000001</v>
          </cell>
          <cell r="J15">
            <v>1381.63</v>
          </cell>
        </row>
        <row r="16">
          <cell r="E16">
            <v>1999</v>
          </cell>
          <cell r="F16">
            <v>1999</v>
          </cell>
          <cell r="G16">
            <v>2198.9</v>
          </cell>
          <cell r="H16">
            <v>184.1</v>
          </cell>
          <cell r="J16">
            <v>2195.37</v>
          </cell>
        </row>
        <row r="17">
          <cell r="E17">
            <v>119076</v>
          </cell>
          <cell r="F17">
            <v>119076</v>
          </cell>
          <cell r="G17">
            <v>122185.242552</v>
          </cell>
          <cell r="H17">
            <v>19222.266</v>
          </cell>
          <cell r="J17">
            <v>129475.68</v>
          </cell>
        </row>
        <row r="18">
          <cell r="E18">
            <v>13365</v>
          </cell>
          <cell r="F18">
            <v>13365</v>
          </cell>
          <cell r="G18">
            <v>14701.5</v>
          </cell>
          <cell r="H18">
            <v>601.69600000000003</v>
          </cell>
          <cell r="J18">
            <v>5475.23</v>
          </cell>
        </row>
        <row r="19">
          <cell r="E19">
            <v>299</v>
          </cell>
          <cell r="F19">
            <v>299</v>
          </cell>
          <cell r="G19">
            <v>328.9</v>
          </cell>
          <cell r="H19">
            <v>87.626999999999995</v>
          </cell>
          <cell r="J19">
            <v>309.41000000000003</v>
          </cell>
        </row>
        <row r="20">
          <cell r="E20">
            <v>443</v>
          </cell>
          <cell r="F20">
            <v>443</v>
          </cell>
          <cell r="G20">
            <v>487.3</v>
          </cell>
          <cell r="H20">
            <v>84.313999999999993</v>
          </cell>
          <cell r="J20">
            <v>451.02</v>
          </cell>
        </row>
        <row r="26">
          <cell r="E26">
            <v>16669</v>
          </cell>
          <cell r="F26">
            <v>16669</v>
          </cell>
          <cell r="G26">
            <v>16669</v>
          </cell>
          <cell r="J26">
            <v>2297.3000000000002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12</v>
          </cell>
          <cell r="F30">
            <v>12</v>
          </cell>
          <cell r="G30">
            <v>12</v>
          </cell>
        </row>
        <row r="31">
          <cell r="J31">
            <v>2086.5</v>
          </cell>
        </row>
        <row r="32">
          <cell r="E32">
            <v>3061</v>
          </cell>
          <cell r="F32">
            <v>4452</v>
          </cell>
          <cell r="G32">
            <v>4452</v>
          </cell>
          <cell r="J32">
            <v>866.7</v>
          </cell>
        </row>
        <row r="33">
          <cell r="E33">
            <v>347</v>
          </cell>
          <cell r="F33">
            <v>347</v>
          </cell>
          <cell r="G33">
            <v>347</v>
          </cell>
        </row>
        <row r="34">
          <cell r="E34">
            <v>17</v>
          </cell>
          <cell r="F34">
            <v>17</v>
          </cell>
          <cell r="G34">
            <v>17</v>
          </cell>
        </row>
        <row r="39">
          <cell r="F39">
            <v>25829</v>
          </cell>
        </row>
        <row r="40">
          <cell r="F40">
            <v>1738</v>
          </cell>
        </row>
        <row r="41">
          <cell r="F41">
            <v>349309</v>
          </cell>
        </row>
        <row r="43">
          <cell r="F43">
            <v>8826</v>
          </cell>
        </row>
        <row r="44">
          <cell r="F44">
            <v>26742</v>
          </cell>
        </row>
        <row r="45">
          <cell r="F45">
            <v>1381</v>
          </cell>
        </row>
        <row r="46">
          <cell r="F46">
            <v>1815</v>
          </cell>
        </row>
        <row r="47">
          <cell r="F47">
            <v>104994</v>
          </cell>
        </row>
        <row r="48">
          <cell r="F48">
            <v>13111</v>
          </cell>
        </row>
        <row r="49">
          <cell r="F49">
            <v>228</v>
          </cell>
        </row>
        <row r="50">
          <cell r="F50">
            <v>359</v>
          </cell>
        </row>
        <row r="54">
          <cell r="E54">
            <v>16479</v>
          </cell>
          <cell r="F54">
            <v>16479</v>
          </cell>
          <cell r="G54">
            <v>37343.9</v>
          </cell>
          <cell r="H54">
            <v>4210.2479999999996</v>
          </cell>
        </row>
        <row r="55">
          <cell r="E55">
            <v>2495</v>
          </cell>
          <cell r="F55">
            <v>2495</v>
          </cell>
          <cell r="G55">
            <v>10400</v>
          </cell>
          <cell r="H55">
            <v>3307.8580000000002</v>
          </cell>
        </row>
        <row r="56">
          <cell r="E56">
            <v>194692</v>
          </cell>
          <cell r="F56">
            <v>194692</v>
          </cell>
          <cell r="G56">
            <v>214161.2</v>
          </cell>
          <cell r="H56">
            <v>48300.825870000008</v>
          </cell>
        </row>
        <row r="58">
          <cell r="E58">
            <v>2331</v>
          </cell>
          <cell r="F58">
            <v>2331</v>
          </cell>
          <cell r="G58">
            <v>2001.7</v>
          </cell>
          <cell r="H58">
            <v>61.353999999999999</v>
          </cell>
        </row>
        <row r="59">
          <cell r="E59">
            <v>3763</v>
          </cell>
          <cell r="F59">
            <v>3763</v>
          </cell>
          <cell r="G59">
            <v>30688.3</v>
          </cell>
          <cell r="H59">
            <v>380.524</v>
          </cell>
        </row>
        <row r="60">
          <cell r="E60">
            <v>519</v>
          </cell>
          <cell r="F60">
            <v>519</v>
          </cell>
          <cell r="G60">
            <v>570.9</v>
          </cell>
          <cell r="H60">
            <v>158.85900000000001</v>
          </cell>
        </row>
        <row r="61">
          <cell r="E61">
            <v>719</v>
          </cell>
          <cell r="F61">
            <v>719</v>
          </cell>
          <cell r="G61">
            <v>790.9</v>
          </cell>
          <cell r="H61">
            <v>184.1</v>
          </cell>
        </row>
        <row r="62">
          <cell r="E62">
            <v>40186</v>
          </cell>
          <cell r="F62">
            <v>40186</v>
          </cell>
          <cell r="G62">
            <v>205506.7</v>
          </cell>
          <cell r="H62">
            <v>19222.266</v>
          </cell>
        </row>
        <row r="63">
          <cell r="E63">
            <v>2419</v>
          </cell>
          <cell r="F63">
            <v>2419</v>
          </cell>
          <cell r="G63">
            <v>2660.9</v>
          </cell>
          <cell r="H63">
            <v>601.69600000000003</v>
          </cell>
        </row>
        <row r="64">
          <cell r="E64">
            <v>52</v>
          </cell>
          <cell r="F64">
            <v>52</v>
          </cell>
          <cell r="G64">
            <v>57.2</v>
          </cell>
          <cell r="H64">
            <v>87.626999999999995</v>
          </cell>
        </row>
        <row r="65">
          <cell r="E65">
            <v>242</v>
          </cell>
          <cell r="F65">
            <v>242</v>
          </cell>
          <cell r="G65">
            <v>266.2</v>
          </cell>
          <cell r="H65">
            <v>84.313999999999993</v>
          </cell>
        </row>
        <row r="69">
          <cell r="E69">
            <v>1.73</v>
          </cell>
          <cell r="F69">
            <v>1.73</v>
          </cell>
          <cell r="G69">
            <v>1.5543412672332899</v>
          </cell>
          <cell r="H69">
            <v>1.5543412672332899</v>
          </cell>
          <cell r="I69">
            <v>1.55</v>
          </cell>
          <cell r="J69">
            <v>1.55</v>
          </cell>
          <cell r="K69">
            <v>1.55</v>
          </cell>
          <cell r="L69">
            <v>1.55</v>
          </cell>
          <cell r="M69">
            <v>1.55</v>
          </cell>
        </row>
        <row r="70">
          <cell r="E70">
            <v>1.1499999999999999</v>
          </cell>
          <cell r="F70">
            <v>1.1299999999999999</v>
          </cell>
          <cell r="G70">
            <v>0.92850720074039461</v>
          </cell>
          <cell r="H70">
            <v>0.92850720074039461</v>
          </cell>
          <cell r="I70">
            <v>0.92850720074039461</v>
          </cell>
          <cell r="J70">
            <v>0.92850720074039461</v>
          </cell>
          <cell r="K70">
            <v>0.92850720074039461</v>
          </cell>
          <cell r="L70">
            <v>0.92850720074039461</v>
          </cell>
          <cell r="M70">
            <v>0.92850720074039461</v>
          </cell>
        </row>
        <row r="71">
          <cell r="E71">
            <v>4.7</v>
          </cell>
          <cell r="F71">
            <v>4.7</v>
          </cell>
          <cell r="G71">
            <v>4.7</v>
          </cell>
          <cell r="H71">
            <v>2.7490000000000001</v>
          </cell>
          <cell r="I71">
            <v>4.4000000000000004</v>
          </cell>
          <cell r="J71">
            <v>4.4000000000000004</v>
          </cell>
          <cell r="K71">
            <v>4.4000000000000004</v>
          </cell>
          <cell r="L71">
            <v>4.4000000000000004</v>
          </cell>
          <cell r="M71">
            <v>4.4000000000000004</v>
          </cell>
        </row>
        <row r="72">
          <cell r="E72">
            <v>8.24</v>
          </cell>
          <cell r="F72">
            <v>10.6</v>
          </cell>
          <cell r="G72">
            <v>1.9</v>
          </cell>
          <cell r="H72">
            <v>0.75</v>
          </cell>
          <cell r="I72">
            <v>0.2</v>
          </cell>
          <cell r="J72">
            <v>0.2</v>
          </cell>
          <cell r="K72">
            <v>0.2</v>
          </cell>
          <cell r="L72">
            <v>0.2</v>
          </cell>
          <cell r="M72">
            <v>0.2</v>
          </cell>
        </row>
        <row r="73">
          <cell r="E73">
            <v>17.29</v>
          </cell>
          <cell r="F73">
            <v>17.2</v>
          </cell>
          <cell r="G73">
            <v>8.4383888448943036</v>
          </cell>
          <cell r="H73">
            <v>8.4383888448943036</v>
          </cell>
          <cell r="I73">
            <v>8.4383888448943036</v>
          </cell>
          <cell r="J73">
            <v>8.4383888448943036</v>
          </cell>
          <cell r="K73">
            <v>8.4383888448943036</v>
          </cell>
          <cell r="L73">
            <v>8.4383888448943036</v>
          </cell>
          <cell r="M73">
            <v>8.4383888448943036</v>
          </cell>
        </row>
        <row r="74">
          <cell r="E74">
            <v>22.88</v>
          </cell>
          <cell r="F74">
            <v>22.88</v>
          </cell>
          <cell r="G74">
            <v>9.0567699201785992</v>
          </cell>
          <cell r="H74">
            <v>9.0567699201785992</v>
          </cell>
          <cell r="I74">
            <v>9.0567699201785992</v>
          </cell>
          <cell r="J74">
            <v>9.0567699201785992</v>
          </cell>
          <cell r="K74">
            <v>9.0567699201785992</v>
          </cell>
          <cell r="L74">
            <v>9.0567699201785992</v>
          </cell>
          <cell r="M74">
            <v>9.0567699201785992</v>
          </cell>
        </row>
        <row r="75">
          <cell r="E75">
            <v>21.96</v>
          </cell>
          <cell r="F75">
            <v>21.96</v>
          </cell>
          <cell r="G75">
            <v>11.468703314857429</v>
          </cell>
          <cell r="H75">
            <v>11.468703314857429</v>
          </cell>
          <cell r="I75">
            <v>11.468703314857429</v>
          </cell>
          <cell r="J75">
            <v>11.468703314857429</v>
          </cell>
          <cell r="K75">
            <v>11.468703314857429</v>
          </cell>
          <cell r="L75">
            <v>11.468703314857429</v>
          </cell>
          <cell r="M75">
            <v>11.468703314857429</v>
          </cell>
        </row>
        <row r="76">
          <cell r="E76">
            <v>47.71</v>
          </cell>
          <cell r="F76">
            <v>47.71</v>
          </cell>
          <cell r="G76">
            <v>18.566675786407121</v>
          </cell>
          <cell r="H76">
            <v>18.566675786407121</v>
          </cell>
          <cell r="I76">
            <v>18.566675786407121</v>
          </cell>
          <cell r="J76">
            <v>18.566675786407121</v>
          </cell>
          <cell r="K76">
            <v>18.566675786407121</v>
          </cell>
          <cell r="L76">
            <v>18.566675786407121</v>
          </cell>
          <cell r="M76">
            <v>18.566675786407121</v>
          </cell>
        </row>
        <row r="77">
          <cell r="E77">
            <v>8.26</v>
          </cell>
          <cell r="F77">
            <v>8.26</v>
          </cell>
          <cell r="G77">
            <v>2.8237898534648487</v>
          </cell>
          <cell r="H77">
            <v>2.8237898534648487</v>
          </cell>
          <cell r="I77">
            <v>2.8237898534648487</v>
          </cell>
          <cell r="J77">
            <v>2.8237898534648487</v>
          </cell>
          <cell r="K77">
            <v>2.8237898534648487</v>
          </cell>
          <cell r="L77">
            <v>2.8237898534648487</v>
          </cell>
          <cell r="M77">
            <v>2.8237898534648487</v>
          </cell>
        </row>
        <row r="78">
          <cell r="E78">
            <v>32</v>
          </cell>
          <cell r="F78">
            <v>32</v>
          </cell>
          <cell r="G78">
            <v>8.8405907785473712</v>
          </cell>
          <cell r="H78">
            <v>2.1</v>
          </cell>
          <cell r="I78">
            <v>8.8405907785473712</v>
          </cell>
          <cell r="J78">
            <v>8.8405907785473712</v>
          </cell>
          <cell r="K78">
            <v>8.8405907785473712</v>
          </cell>
          <cell r="L78">
            <v>8.8405907785473712</v>
          </cell>
          <cell r="M78">
            <v>8.8405907785473712</v>
          </cell>
        </row>
        <row r="79">
          <cell r="E79">
            <v>85</v>
          </cell>
          <cell r="F79">
            <v>85</v>
          </cell>
          <cell r="G79">
            <v>12.219676493091757</v>
          </cell>
          <cell r="H79">
            <v>11.558999999999999</v>
          </cell>
          <cell r="I79">
            <v>12.219676493091757</v>
          </cell>
          <cell r="J79">
            <v>12.219676493091757</v>
          </cell>
          <cell r="K79">
            <v>12.219676493091757</v>
          </cell>
          <cell r="L79">
            <v>12.219676493091757</v>
          </cell>
          <cell r="M79">
            <v>12.219676493091757</v>
          </cell>
        </row>
        <row r="80">
          <cell r="E80">
            <v>17.36</v>
          </cell>
          <cell r="F80">
            <v>17.36</v>
          </cell>
          <cell r="G80">
            <v>5.4243362920991869</v>
          </cell>
          <cell r="H80">
            <v>5.4243362920991869</v>
          </cell>
          <cell r="I80">
            <v>5.4243362920991869</v>
          </cell>
          <cell r="J80">
            <v>5.4243362920991869</v>
          </cell>
          <cell r="K80">
            <v>5.4243362920991869</v>
          </cell>
          <cell r="L80">
            <v>5.4243362920991869</v>
          </cell>
          <cell r="M80">
            <v>5.4243362920991869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анализ роста"/>
      <sheetName val="титул"/>
      <sheetName val="1.2.2.И"/>
      <sheetName val="1.3.И"/>
      <sheetName val="1.4."/>
      <sheetName val="1.5.И"/>
      <sheetName val="1.6.И"/>
      <sheetName val="1.12.а"/>
      <sheetName val="1.12.И"/>
      <sheetName val="1.13.И"/>
      <sheetName val="1.15."/>
      <sheetName val="анализ роста к факту И"/>
      <sheetName val="прочие"/>
      <sheetName val="1.18.2."/>
      <sheetName val="1.16."/>
      <sheetName val="1.16. жкх"/>
      <sheetName val="1.17."/>
      <sheetName val="1.17.1."/>
      <sheetName val="1.17.2."/>
      <sheetName val="1.20."/>
      <sheetName val="1.20.3"/>
      <sheetName val="1.21.3"/>
      <sheetName val="1.24."/>
      <sheetName val="1.25."/>
      <sheetName val="1.27."/>
      <sheetName val="Таб П2.1И"/>
      <sheetName val="ТабП.2.2И"/>
      <sheetName val="расчет"/>
      <sheetName val="расчет аморт"/>
      <sheetName val="тбо 2006И"/>
      <sheetName val="тепло 2006И"/>
      <sheetName val="вода 2006И"/>
      <sheetName val="мусор"/>
      <sheetName val="вода"/>
      <sheetName val="дезин"/>
      <sheetName val="9.8.6."/>
      <sheetName val="9.8.1."/>
      <sheetName val="9.8.23"/>
      <sheetName val="9.2."/>
      <sheetName val="несчас"/>
      <sheetName val="опасные"/>
      <sheetName val="автограж"/>
      <sheetName val="9.7.4."/>
      <sheetName val="9.6."/>
      <sheetName val="ЕСН"/>
      <sheetName val="ЕСНа"/>
      <sheetName val="9.8.2.а"/>
      <sheetName val="9.8.2."/>
      <sheetName val="9.8.3.-9.8.5."/>
      <sheetName val="сбор выр"/>
      <sheetName val="9.8.7."/>
      <sheetName val="9.8.8."/>
      <sheetName val="9.8.9."/>
      <sheetName val="9.8.10."/>
      <sheetName val="9.8.10.а"/>
      <sheetName val="9.8.12."/>
      <sheetName val="9.8.13."/>
      <sheetName val="9.3."/>
      <sheetName val="9.8.14. 9.8.15"/>
      <sheetName val="9.8.16"/>
      <sheetName val="9.8.17"/>
      <sheetName val="9.8.18"/>
      <sheetName val="9.8.19  9.8.20"/>
      <sheetName val="расчет конвертов"/>
      <sheetName val="9.8.21."/>
      <sheetName val="9.8.22"/>
      <sheetName val="9.8.23."/>
      <sheetName val="9.8.24."/>
      <sheetName val="9.8.25."/>
      <sheetName val="9.8.26."/>
      <sheetName val="9.8.27.  9.8.28."/>
      <sheetName val="услуги пр хар"/>
      <sheetName val="факт 2004"/>
      <sheetName val="расчет числ по ЖКХ"/>
      <sheetName val="приб на соц разв по ЖКХ"/>
      <sheetName val="выпадающие по 2006 (3)"/>
      <sheetName val="выпадающие по 2006"/>
      <sheetName val="выпдающ 05-06"/>
      <sheetName val="выпадающ 2004"/>
      <sheetName val="выпадающ 2005"/>
      <sheetName val="анализ роста к факту 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H12">
            <v>871.4</v>
          </cell>
          <cell r="M12">
            <v>858.17440000000011</v>
          </cell>
          <cell r="R12">
            <v>855.42</v>
          </cell>
          <cell r="W12">
            <v>947.59500000000014</v>
          </cell>
          <cell r="AB12">
            <v>966.53800000000001</v>
          </cell>
        </row>
        <row r="13">
          <cell r="I13">
            <v>871.25</v>
          </cell>
          <cell r="N13">
            <v>858.17440000000011</v>
          </cell>
          <cell r="S13">
            <v>855.42</v>
          </cell>
          <cell r="X13">
            <v>947.59400000000016</v>
          </cell>
          <cell r="AC13">
            <v>966.53700000000003</v>
          </cell>
        </row>
        <row r="14">
          <cell r="J14">
            <v>491.00635951974255</v>
          </cell>
          <cell r="O14">
            <v>490.52540000000016</v>
          </cell>
          <cell r="T14">
            <v>476.67999999999995</v>
          </cell>
          <cell r="Y14">
            <v>517.20900000000006</v>
          </cell>
          <cell r="AD14">
            <v>434.26902109198323</v>
          </cell>
        </row>
        <row r="17">
          <cell r="G17">
            <v>921.1</v>
          </cell>
          <cell r="L17">
            <v>899.5856</v>
          </cell>
          <cell r="Q17">
            <v>901.4</v>
          </cell>
          <cell r="V17">
            <v>982.74400000000014</v>
          </cell>
          <cell r="AA17">
            <v>1002.5</v>
          </cell>
        </row>
        <row r="20">
          <cell r="J20">
            <v>2</v>
          </cell>
          <cell r="O20">
            <v>1.3494999999999999</v>
          </cell>
          <cell r="T20">
            <v>1.17</v>
          </cell>
          <cell r="Y20">
            <v>1.246</v>
          </cell>
          <cell r="AD20">
            <v>1.329</v>
          </cell>
        </row>
        <row r="22">
          <cell r="G22">
            <v>49.7</v>
          </cell>
          <cell r="H22">
            <v>0.15</v>
          </cell>
          <cell r="I22">
            <v>336.5</v>
          </cell>
          <cell r="J22">
            <v>427.65</v>
          </cell>
          <cell r="L22">
            <v>39.611199999999997</v>
          </cell>
          <cell r="M22">
            <v>0</v>
          </cell>
          <cell r="N22">
            <v>324.04899999999992</v>
          </cell>
          <cell r="O22">
            <v>426.47199999999998</v>
          </cell>
          <cell r="Q22">
            <v>45.98</v>
          </cell>
          <cell r="R22">
            <v>0</v>
          </cell>
          <cell r="S22">
            <v>355.74</v>
          </cell>
          <cell r="T22">
            <v>428.08</v>
          </cell>
          <cell r="V22">
            <v>35.149000000000001</v>
          </cell>
          <cell r="W22">
            <v>1E-3</v>
          </cell>
          <cell r="X22">
            <v>380.02500000000009</v>
          </cell>
          <cell r="Y22">
            <v>444.62300000000005</v>
          </cell>
          <cell r="AA22">
            <v>35.962000000000003</v>
          </cell>
          <cell r="AB22">
            <v>1E-3</v>
          </cell>
          <cell r="AC22">
            <v>483.97700000000003</v>
          </cell>
          <cell r="AD22">
            <v>364.54100000000005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H21">
            <v>241.5</v>
          </cell>
          <cell r="N21">
            <v>34.9</v>
          </cell>
        </row>
        <row r="22">
          <cell r="E22">
            <v>49.7</v>
          </cell>
          <cell r="F22">
            <v>0.15</v>
          </cell>
          <cell r="G22">
            <v>336.5</v>
          </cell>
          <cell r="H22">
            <v>186.14999999999998</v>
          </cell>
          <cell r="K22">
            <v>9.3000000000000007</v>
          </cell>
          <cell r="M22">
            <v>50.2</v>
          </cell>
          <cell r="N22">
            <v>35.18</v>
          </cell>
        </row>
        <row r="23">
          <cell r="G23">
            <v>15.6</v>
          </cell>
          <cell r="H23">
            <v>61.9</v>
          </cell>
          <cell r="M23">
            <v>2</v>
          </cell>
          <cell r="N23">
            <v>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H39">
            <v>233.93</v>
          </cell>
          <cell r="N39">
            <v>34.380000000000003</v>
          </cell>
        </row>
        <row r="40">
          <cell r="E40">
            <v>45.98</v>
          </cell>
          <cell r="G40">
            <v>355.74</v>
          </cell>
          <cell r="H40">
            <v>194.14999999999998</v>
          </cell>
          <cell r="K40">
            <v>7.67</v>
          </cell>
          <cell r="M40">
            <v>55.25</v>
          </cell>
          <cell r="N40">
            <v>39.46</v>
          </cell>
        </row>
        <row r="41">
          <cell r="G41">
            <v>13.13</v>
          </cell>
          <cell r="H41">
            <v>62.39</v>
          </cell>
          <cell r="M41">
            <v>2.72</v>
          </cell>
          <cell r="N41">
            <v>12.94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282.38900000000001</v>
          </cell>
          <cell r="K57">
            <v>0</v>
          </cell>
          <cell r="L57">
            <v>0</v>
          </cell>
          <cell r="M57">
            <v>0</v>
          </cell>
          <cell r="N57">
            <v>43.769999999999996</v>
          </cell>
        </row>
        <row r="58">
          <cell r="E58">
            <v>35.962000000000003</v>
          </cell>
          <cell r="F58">
            <v>1E-3</v>
          </cell>
          <cell r="G58">
            <v>483.97700000000003</v>
          </cell>
          <cell r="H58">
            <v>82.152000000000044</v>
          </cell>
          <cell r="K58">
            <v>5.5750000000000002</v>
          </cell>
          <cell r="L58">
            <v>0</v>
          </cell>
          <cell r="M58">
            <v>75.03</v>
          </cell>
          <cell r="N58">
            <v>12.740000000000009</v>
          </cell>
        </row>
        <row r="59">
          <cell r="E59">
            <v>0</v>
          </cell>
          <cell r="F59">
            <v>0</v>
          </cell>
          <cell r="G59">
            <v>66.171999999999997</v>
          </cell>
          <cell r="H59">
            <v>11.417999999999999</v>
          </cell>
          <cell r="K59">
            <v>0</v>
          </cell>
          <cell r="L59">
            <v>0</v>
          </cell>
          <cell r="M59">
            <v>11.84</v>
          </cell>
          <cell r="N59">
            <v>1.7629999999999999</v>
          </cell>
        </row>
      </sheetData>
      <sheetData sheetId="7" refreshError="1">
        <row r="10">
          <cell r="E10">
            <v>10122</v>
          </cell>
          <cell r="F10">
            <v>20143</v>
          </cell>
          <cell r="G10">
            <v>16462</v>
          </cell>
          <cell r="H10">
            <v>24806</v>
          </cell>
          <cell r="I10">
            <v>24253.091516899996</v>
          </cell>
        </row>
        <row r="11">
          <cell r="H11">
            <v>17364.199999999997</v>
          </cell>
          <cell r="I11">
            <v>16977.164061829997</v>
          </cell>
        </row>
        <row r="12">
          <cell r="E12">
            <v>2820</v>
          </cell>
          <cell r="F12">
            <v>11126.392334408334</v>
          </cell>
          <cell r="G12">
            <v>6066</v>
          </cell>
          <cell r="H12">
            <v>7326.5</v>
          </cell>
          <cell r="I12">
            <v>10804.3</v>
          </cell>
        </row>
        <row r="13">
          <cell r="H13">
            <v>5128.5499999999993</v>
          </cell>
          <cell r="I13">
            <v>7563.0099999999993</v>
          </cell>
        </row>
        <row r="14">
          <cell r="E14">
            <v>4813</v>
          </cell>
          <cell r="F14">
            <v>5708.9213709677415</v>
          </cell>
          <cell r="G14">
            <v>5625</v>
          </cell>
          <cell r="H14">
            <v>6782.7070000000003</v>
          </cell>
          <cell r="I14">
            <v>7257.4970000000003</v>
          </cell>
        </row>
        <row r="15">
          <cell r="E15">
            <v>970692</v>
          </cell>
          <cell r="F15">
            <v>948021</v>
          </cell>
          <cell r="G15">
            <v>1144968.29874</v>
          </cell>
          <cell r="H15">
            <v>1280770.9454400002</v>
          </cell>
          <cell r="I15">
            <v>1397974.4205</v>
          </cell>
        </row>
        <row r="16">
          <cell r="E16">
            <v>-1136988.0000000005</v>
          </cell>
          <cell r="F16">
            <v>-473609.16000000015</v>
          </cell>
          <cell r="G16">
            <v>1143561.17484</v>
          </cell>
          <cell r="H16">
            <v>1279147.0834800003</v>
          </cell>
          <cell r="I16">
            <v>1396121.1456822001</v>
          </cell>
        </row>
        <row r="17">
          <cell r="E17">
            <v>2107680.0000000005</v>
          </cell>
          <cell r="F17">
            <v>1421630.1600000001</v>
          </cell>
          <cell r="G17">
            <v>1407.1238999999998</v>
          </cell>
          <cell r="H17">
            <v>1623.86196</v>
          </cell>
          <cell r="I17">
            <v>1853.2748177999999</v>
          </cell>
        </row>
        <row r="20">
          <cell r="E20">
            <v>10119</v>
          </cell>
          <cell r="F20">
            <v>11740.843152330885</v>
          </cell>
          <cell r="G20">
            <v>11888</v>
          </cell>
          <cell r="H20">
            <v>14771.53</v>
          </cell>
          <cell r="I20">
            <v>18032.37135466667</v>
          </cell>
        </row>
        <row r="25">
          <cell r="I25">
            <v>0</v>
          </cell>
        </row>
        <row r="26">
          <cell r="E26">
            <v>890</v>
          </cell>
          <cell r="F26">
            <v>4396</v>
          </cell>
          <cell r="G26">
            <v>529</v>
          </cell>
          <cell r="H26">
            <v>3707.4511299999999</v>
          </cell>
          <cell r="I26">
            <v>3710.0727090999999</v>
          </cell>
        </row>
        <row r="27">
          <cell r="E27">
            <v>135</v>
          </cell>
          <cell r="F27">
            <v>19</v>
          </cell>
          <cell r="G27">
            <v>37</v>
          </cell>
          <cell r="H27">
            <v>39.9303375</v>
          </cell>
          <cell r="I27">
            <v>0</v>
          </cell>
        </row>
        <row r="31">
          <cell r="E31">
            <v>1285</v>
          </cell>
          <cell r="F31">
            <v>1508</v>
          </cell>
          <cell r="G31">
            <v>1234</v>
          </cell>
          <cell r="H31">
            <v>13.909000000000001</v>
          </cell>
          <cell r="I31">
            <v>14.882630000000001</v>
          </cell>
        </row>
        <row r="32">
          <cell r="E32">
            <v>1150</v>
          </cell>
          <cell r="F32">
            <v>1346</v>
          </cell>
          <cell r="G32">
            <v>1175</v>
          </cell>
          <cell r="H32">
            <v>0</v>
          </cell>
          <cell r="I32">
            <v>0</v>
          </cell>
        </row>
        <row r="33">
          <cell r="E33">
            <v>135</v>
          </cell>
          <cell r="F33">
            <v>162</v>
          </cell>
          <cell r="G33">
            <v>59</v>
          </cell>
          <cell r="H33">
            <v>13.909000000000001</v>
          </cell>
          <cell r="I33">
            <v>14.882630000000001</v>
          </cell>
        </row>
        <row r="34">
          <cell r="E34">
            <v>49302.21</v>
          </cell>
          <cell r="F34">
            <v>20835.03</v>
          </cell>
          <cell r="G34">
            <v>14902.366271008925</v>
          </cell>
          <cell r="H34" t="e">
            <v>#REF!</v>
          </cell>
          <cell r="I34" t="e">
            <v>#REF!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Услуги банка</v>
          </cell>
          <cell r="E38">
            <v>135</v>
          </cell>
          <cell r="F38">
            <v>445</v>
          </cell>
          <cell r="G38">
            <v>100</v>
          </cell>
          <cell r="H38">
            <v>385.39795000000004</v>
          </cell>
          <cell r="I38">
            <v>385.39795000000004</v>
          </cell>
        </row>
        <row r="39">
          <cell r="B39" t="str">
            <v>Услуги связи</v>
          </cell>
          <cell r="E39">
            <v>844</v>
          </cell>
          <cell r="F39">
            <v>1225</v>
          </cell>
          <cell r="G39">
            <v>1038</v>
          </cell>
          <cell r="H39">
            <v>1332.6775</v>
          </cell>
          <cell r="I39">
            <v>1839.9010000000001</v>
          </cell>
        </row>
        <row r="40">
          <cell r="B40" t="str">
            <v>Командирововчные расходы</v>
          </cell>
          <cell r="E40">
            <v>230</v>
          </cell>
          <cell r="F40">
            <v>385</v>
          </cell>
          <cell r="G40">
            <v>230</v>
          </cell>
          <cell r="H40">
            <v>950</v>
          </cell>
          <cell r="I40">
            <v>1780.932182</v>
          </cell>
        </row>
        <row r="41">
          <cell r="B41" t="str">
            <v>Расходы на обучение</v>
          </cell>
          <cell r="E41">
            <v>206</v>
          </cell>
          <cell r="F41">
            <v>75</v>
          </cell>
          <cell r="G41">
            <v>226</v>
          </cell>
          <cell r="H41">
            <v>296.7</v>
          </cell>
          <cell r="I41">
            <v>341.76525423728816</v>
          </cell>
        </row>
        <row r="42">
          <cell r="B42" t="str">
            <v>Охрана труда</v>
          </cell>
          <cell r="G42">
            <v>94</v>
          </cell>
          <cell r="H42">
            <v>98</v>
          </cell>
          <cell r="I42">
            <v>1233.3322000000001</v>
          </cell>
        </row>
        <row r="43">
          <cell r="B43" t="str">
            <v>Канцелярские расходы</v>
          </cell>
          <cell r="F43">
            <v>341</v>
          </cell>
          <cell r="G43">
            <v>184</v>
          </cell>
          <cell r="H43">
            <v>441.3</v>
          </cell>
          <cell r="I43">
            <v>961.8</v>
          </cell>
        </row>
        <row r="44">
          <cell r="B44" t="str">
            <v>Коммунальные услуги</v>
          </cell>
          <cell r="E44">
            <v>744</v>
          </cell>
          <cell r="F44">
            <v>1344</v>
          </cell>
          <cell r="G44">
            <v>1022</v>
          </cell>
          <cell r="H44">
            <v>1534.2105381220663</v>
          </cell>
          <cell r="I44">
            <v>1633.9342231000005</v>
          </cell>
        </row>
        <row r="45">
          <cell r="B45" t="str">
            <v>Вневедомственная охрана</v>
          </cell>
          <cell r="F45">
            <v>1393</v>
          </cell>
          <cell r="G45">
            <v>984</v>
          </cell>
          <cell r="H45">
            <v>1251.7996116015133</v>
          </cell>
          <cell r="I45">
            <v>1985.3541840000003</v>
          </cell>
        </row>
        <row r="46">
          <cell r="B46" t="str">
            <v>Аттестация рабочих мест</v>
          </cell>
          <cell r="G46">
            <v>312</v>
          </cell>
          <cell r="H46">
            <v>312</v>
          </cell>
          <cell r="I46">
            <v>0</v>
          </cell>
        </row>
        <row r="47">
          <cell r="B47" t="str">
            <v>Аудиторские услуги</v>
          </cell>
          <cell r="F47">
            <v>3525.4</v>
          </cell>
          <cell r="G47">
            <v>200</v>
          </cell>
          <cell r="H47">
            <v>6500</v>
          </cell>
          <cell r="I47">
            <v>1627.8961780575</v>
          </cell>
        </row>
        <row r="48">
          <cell r="B48" t="str">
            <v>Дебитрская задолженность</v>
          </cell>
          <cell r="G48">
            <v>46.2</v>
          </cell>
          <cell r="H48" t="e">
            <v>#REF!</v>
          </cell>
          <cell r="I48" t="e">
            <v>#REF!</v>
          </cell>
        </row>
        <row r="49">
          <cell r="B49" t="str">
            <v>Создание резерва по сомнительным долгам</v>
          </cell>
          <cell r="G49">
            <v>3126.6</v>
          </cell>
          <cell r="H49">
            <v>0</v>
          </cell>
          <cell r="I49">
            <v>0</v>
          </cell>
        </row>
        <row r="50">
          <cell r="B50" t="str">
            <v xml:space="preserve">прочие затраты  </v>
          </cell>
          <cell r="E50">
            <v>9883.73</v>
          </cell>
          <cell r="F50">
            <v>9929.6299999999992</v>
          </cell>
          <cell r="G50">
            <v>7339.5662710089255</v>
          </cell>
          <cell r="H50" t="e">
            <v>#REF!</v>
          </cell>
          <cell r="I50" t="e">
            <v>#REF!</v>
          </cell>
        </row>
        <row r="51">
          <cell r="B51" t="str">
            <v>Создание аварийного запаса</v>
          </cell>
          <cell r="G51">
            <v>0</v>
          </cell>
          <cell r="H51">
            <v>0</v>
          </cell>
          <cell r="I51" t="e">
            <v>#REF!</v>
          </cell>
        </row>
        <row r="52">
          <cell r="B52" t="str">
            <v>Экономические обоснгванные расходы неучтеные в тарифах предыдущих периодах регулирования</v>
          </cell>
          <cell r="G52">
            <v>0</v>
          </cell>
          <cell r="H52">
            <v>0</v>
          </cell>
          <cell r="I52" t="e">
            <v>#REF!</v>
          </cell>
        </row>
        <row r="53">
          <cell r="B53" t="str">
            <v>Переоценка ОПФ</v>
          </cell>
          <cell r="G53">
            <v>0</v>
          </cell>
          <cell r="H53">
            <v>0</v>
          </cell>
          <cell r="I53">
            <v>402.58749999999998</v>
          </cell>
        </row>
        <row r="54">
          <cell r="B54" t="str">
            <v>Поверка и ремонт счетчиков</v>
          </cell>
          <cell r="E54">
            <v>3097.7</v>
          </cell>
          <cell r="F54">
            <v>882</v>
          </cell>
        </row>
        <row r="55">
          <cell r="B55" t="str">
            <v>Оформление кадастровых дел по земельным участкам</v>
          </cell>
          <cell r="E55">
            <v>2521</v>
          </cell>
        </row>
        <row r="56">
          <cell r="B56" t="str">
            <v>Консультационные услуги</v>
          </cell>
          <cell r="F56">
            <v>1268</v>
          </cell>
          <cell r="G56">
            <v>0</v>
          </cell>
          <cell r="H56">
            <v>1600</v>
          </cell>
          <cell r="I56">
            <v>3092.453</v>
          </cell>
        </row>
        <row r="57">
          <cell r="B57" t="str">
            <v>Информационно-програмные услуги</v>
          </cell>
          <cell r="G57">
            <v>0</v>
          </cell>
          <cell r="H57">
            <v>450</v>
          </cell>
          <cell r="I57">
            <v>923.99582500000008</v>
          </cell>
        </row>
        <row r="58">
          <cell r="B58" t="str">
            <v>Литература, тех. документация</v>
          </cell>
          <cell r="F58">
            <v>22</v>
          </cell>
          <cell r="G58">
            <v>0</v>
          </cell>
          <cell r="H58">
            <v>25</v>
          </cell>
          <cell r="I58">
            <v>19.584852000000005</v>
          </cell>
        </row>
        <row r="59">
          <cell r="B59" t="str">
            <v>выполнение предписаний энергонадзора</v>
          </cell>
          <cell r="E59">
            <v>31640.78</v>
          </cell>
        </row>
        <row r="60">
          <cell r="B60" t="str">
            <v>налог на имущество</v>
          </cell>
          <cell r="H60">
            <v>194.20170000000005</v>
          </cell>
          <cell r="I60">
            <v>207.3</v>
          </cell>
        </row>
        <row r="64">
          <cell r="G64">
            <v>45.64</v>
          </cell>
          <cell r="I64">
            <v>153350</v>
          </cell>
        </row>
        <row r="65">
          <cell r="E65">
            <v>23156</v>
          </cell>
          <cell r="G65">
            <v>23000</v>
          </cell>
          <cell r="I65">
            <v>0</v>
          </cell>
        </row>
      </sheetData>
      <sheetData sheetId="8" refreshError="1">
        <row r="7">
          <cell r="G7">
            <v>407</v>
          </cell>
          <cell r="H7">
            <v>445</v>
          </cell>
          <cell r="I7">
            <v>407</v>
          </cell>
          <cell r="J7">
            <v>485</v>
          </cell>
          <cell r="K7">
            <v>450.12977775114058</v>
          </cell>
        </row>
        <row r="8">
          <cell r="G8">
            <v>407</v>
          </cell>
          <cell r="H8">
            <v>445</v>
          </cell>
          <cell r="I8">
            <v>407</v>
          </cell>
          <cell r="J8">
            <v>485</v>
          </cell>
          <cell r="K8">
            <v>450.12977775114058</v>
          </cell>
        </row>
        <row r="10">
          <cell r="G10">
            <v>2604</v>
          </cell>
          <cell r="H10">
            <v>2604</v>
          </cell>
          <cell r="I10">
            <v>2890</v>
          </cell>
          <cell r="J10">
            <v>3160</v>
          </cell>
          <cell r="K10">
            <v>3570</v>
          </cell>
        </row>
        <row r="11">
          <cell r="G11">
            <v>1.085</v>
          </cell>
          <cell r="H11">
            <v>1.0620000000000001</v>
          </cell>
          <cell r="I11">
            <v>1.085</v>
          </cell>
          <cell r="J11">
            <v>1.0396000000000001</v>
          </cell>
          <cell r="K11">
            <v>1.0316677534735161</v>
          </cell>
        </row>
        <row r="12">
          <cell r="G12">
            <v>2825.3399999999997</v>
          </cell>
          <cell r="H12">
            <v>2765.4480000000003</v>
          </cell>
          <cell r="I12">
            <v>3135.65</v>
          </cell>
          <cell r="J12">
            <v>3285.1360000000004</v>
          </cell>
          <cell r="K12">
            <v>3683.0538799004526</v>
          </cell>
        </row>
        <row r="13">
          <cell r="G13">
            <v>4.93</v>
          </cell>
          <cell r="H13">
            <v>5.1269999999999998</v>
          </cell>
          <cell r="I13">
            <v>4.9000000000000004</v>
          </cell>
          <cell r="J13">
            <v>5.25</v>
          </cell>
          <cell r="K13">
            <v>5.1580775583560179</v>
          </cell>
        </row>
        <row r="14">
          <cell r="G14">
            <v>1.5598118000000001</v>
          </cell>
          <cell r="H14">
            <v>1.6105084999999999</v>
          </cell>
          <cell r="I14">
            <v>1.5461704000000001</v>
          </cell>
          <cell r="J14">
            <v>1.62</v>
          </cell>
          <cell r="K14" t="e">
            <v>#REF!</v>
          </cell>
        </row>
        <row r="17">
          <cell r="G17">
            <v>8.3940000000000001</v>
          </cell>
          <cell r="H17">
            <v>5.4</v>
          </cell>
          <cell r="I17">
            <v>5.3449999999999998</v>
          </cell>
          <cell r="J17">
            <v>6.6</v>
          </cell>
          <cell r="K17">
            <v>6.6</v>
          </cell>
        </row>
        <row r="20">
          <cell r="G20">
            <v>20</v>
          </cell>
          <cell r="H20">
            <v>21.8</v>
          </cell>
          <cell r="I20">
            <v>15</v>
          </cell>
          <cell r="J20">
            <v>20</v>
          </cell>
          <cell r="K20">
            <v>40</v>
          </cell>
        </row>
        <row r="23">
          <cell r="G23">
            <v>15</v>
          </cell>
          <cell r="H23">
            <v>22</v>
          </cell>
          <cell r="I23">
            <v>15</v>
          </cell>
          <cell r="J23">
            <v>19</v>
          </cell>
          <cell r="K23">
            <v>20</v>
          </cell>
        </row>
        <row r="26">
          <cell r="G26">
            <v>33</v>
          </cell>
          <cell r="H26">
            <v>22.000999999999902</v>
          </cell>
          <cell r="I26">
            <v>33</v>
          </cell>
          <cell r="J26">
            <v>33</v>
          </cell>
          <cell r="K26">
            <v>33</v>
          </cell>
        </row>
      </sheetData>
      <sheetData sheetId="9" refreshError="1"/>
      <sheetData sheetId="10" refreshError="1">
        <row r="9">
          <cell r="D9">
            <v>0</v>
          </cell>
          <cell r="E9">
            <v>0</v>
          </cell>
          <cell r="F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I10">
            <v>0</v>
          </cell>
        </row>
        <row r="11">
          <cell r="D11">
            <v>3424.8560000000002</v>
          </cell>
          <cell r="E11">
            <v>0</v>
          </cell>
          <cell r="F11">
            <v>0</v>
          </cell>
          <cell r="I11">
            <v>163.49332500000003</v>
          </cell>
        </row>
        <row r="12">
          <cell r="D12">
            <v>15051.796999999999</v>
          </cell>
          <cell r="E12">
            <v>0</v>
          </cell>
          <cell r="F12">
            <v>0</v>
          </cell>
          <cell r="I12">
            <v>801.05015000000014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I15">
            <v>0</v>
          </cell>
        </row>
        <row r="16">
          <cell r="D16">
            <v>17993.334000000003</v>
          </cell>
          <cell r="E16">
            <v>0</v>
          </cell>
          <cell r="F16">
            <v>0</v>
          </cell>
          <cell r="I16">
            <v>724.17600000000004</v>
          </cell>
        </row>
        <row r="17">
          <cell r="D17">
            <v>7117.4259999999995</v>
          </cell>
          <cell r="E17">
            <v>2297.29</v>
          </cell>
          <cell r="F17">
            <v>0</v>
          </cell>
          <cell r="I17">
            <v>416.4011999999999</v>
          </cell>
        </row>
        <row r="19">
          <cell r="D19">
            <v>0</v>
          </cell>
          <cell r="E19">
            <v>0</v>
          </cell>
          <cell r="F19">
            <v>0</v>
          </cell>
          <cell r="I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I20">
            <v>0</v>
          </cell>
        </row>
        <row r="21">
          <cell r="D21">
            <v>21218.421000000006</v>
          </cell>
          <cell r="E21">
            <v>866.7</v>
          </cell>
          <cell r="F21">
            <v>0</v>
          </cell>
          <cell r="I21">
            <v>1108.1428250000001</v>
          </cell>
        </row>
        <row r="22">
          <cell r="D22">
            <v>0</v>
          </cell>
          <cell r="E22">
            <v>0</v>
          </cell>
          <cell r="F22">
            <v>0</v>
          </cell>
          <cell r="I22">
            <v>0</v>
          </cell>
        </row>
      </sheetData>
      <sheetData sheetId="11" refreshError="1">
        <row r="6">
          <cell r="F6">
            <v>35645.040000000001</v>
          </cell>
          <cell r="G6">
            <v>38127.21</v>
          </cell>
          <cell r="H6">
            <v>37248.824999999997</v>
          </cell>
          <cell r="I6">
            <v>39009.326999999997</v>
          </cell>
          <cell r="J6" t="e">
            <v>#REF!</v>
          </cell>
        </row>
        <row r="7">
          <cell r="F7">
            <v>2682.96</v>
          </cell>
          <cell r="G7">
            <v>2869.7900000000004</v>
          </cell>
          <cell r="H7">
            <v>2803.6750000000002</v>
          </cell>
          <cell r="I7">
            <v>2730.6528900000003</v>
          </cell>
          <cell r="J7" t="e">
            <v>#REF!</v>
          </cell>
        </row>
        <row r="8">
          <cell r="F8">
            <v>10119</v>
          </cell>
          <cell r="G8">
            <v>10443</v>
          </cell>
          <cell r="H8">
            <v>10573.86</v>
          </cell>
          <cell r="I8">
            <v>11063.877336176</v>
          </cell>
          <cell r="J8" t="e">
            <v>#REF!</v>
          </cell>
        </row>
        <row r="12">
          <cell r="I12">
            <v>0</v>
          </cell>
          <cell r="J12">
            <v>0</v>
          </cell>
        </row>
        <row r="13">
          <cell r="I13">
            <v>0</v>
          </cell>
          <cell r="J13">
            <v>0</v>
          </cell>
        </row>
        <row r="14">
          <cell r="F14">
            <v>6311.6791661300622</v>
          </cell>
          <cell r="G14">
            <v>6020.9066362697258</v>
          </cell>
          <cell r="H14">
            <v>6198.5042293580746</v>
          </cell>
          <cell r="I14">
            <v>1824.7449999999999</v>
          </cell>
          <cell r="J14">
            <v>1995.8121500000002</v>
          </cell>
        </row>
        <row r="15">
          <cell r="F15">
            <v>8188.3208338699378</v>
          </cell>
          <cell r="G15">
            <v>7811.0933637302742</v>
          </cell>
          <cell r="H15">
            <v>8041.4957706419254</v>
          </cell>
          <cell r="I15">
            <v>1030.4549999999999</v>
          </cell>
          <cell r="J15">
            <v>1217.45135</v>
          </cell>
        </row>
        <row r="17">
          <cell r="I17">
            <v>13544.8</v>
          </cell>
          <cell r="J17">
            <v>15571.4365</v>
          </cell>
        </row>
        <row r="19">
          <cell r="I19">
            <v>1190</v>
          </cell>
          <cell r="J19">
            <v>1309</v>
          </cell>
        </row>
        <row r="23">
          <cell r="F23">
            <v>890</v>
          </cell>
          <cell r="G23">
            <v>4396</v>
          </cell>
          <cell r="H23">
            <v>529</v>
          </cell>
          <cell r="I23">
            <v>3707.4511299999999</v>
          </cell>
          <cell r="J23">
            <v>3710.0727090999999</v>
          </cell>
        </row>
        <row r="24">
          <cell r="F24">
            <v>135</v>
          </cell>
          <cell r="G24">
            <v>19</v>
          </cell>
          <cell r="H24">
            <v>37</v>
          </cell>
          <cell r="I24">
            <v>39.9303375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8">
          <cell r="B28" t="str">
            <v>- налог на землю</v>
          </cell>
          <cell r="F28">
            <v>1150</v>
          </cell>
          <cell r="G28">
            <v>1346</v>
          </cell>
          <cell r="H28">
            <v>1175</v>
          </cell>
          <cell r="I28">
            <v>0</v>
          </cell>
          <cell r="J28">
            <v>0</v>
          </cell>
        </row>
        <row r="29">
          <cell r="B29" t="str">
            <v>ВН</v>
          </cell>
        </row>
        <row r="30">
          <cell r="B30" t="str">
            <v>СН1</v>
          </cell>
        </row>
        <row r="31">
          <cell r="B31" t="str">
            <v>СН2</v>
          </cell>
        </row>
        <row r="32">
          <cell r="B32" t="str">
            <v>НН</v>
          </cell>
        </row>
        <row r="33">
          <cell r="B33" t="str">
            <v>- налог на пользователей автодорог</v>
          </cell>
          <cell r="I33">
            <v>0</v>
          </cell>
          <cell r="J33">
            <v>0</v>
          </cell>
        </row>
        <row r="34">
          <cell r="B34" t="str">
            <v>- налог на транспорт</v>
          </cell>
          <cell r="F34">
            <v>135</v>
          </cell>
          <cell r="G34">
            <v>162</v>
          </cell>
          <cell r="H34">
            <v>59</v>
          </cell>
          <cell r="I34">
            <v>13.909000000000001</v>
          </cell>
          <cell r="J34">
            <v>14.882630000000001</v>
          </cell>
        </row>
        <row r="35">
          <cell r="B35" t="str">
            <v>УГЭН</v>
          </cell>
          <cell r="I35">
            <v>0</v>
          </cell>
          <cell r="J35">
            <v>0</v>
          </cell>
        </row>
        <row r="36">
          <cell r="B36" t="str">
            <v>РЭК</v>
          </cell>
          <cell r="I36">
            <v>0</v>
          </cell>
          <cell r="J36">
            <v>0</v>
          </cell>
        </row>
        <row r="37">
          <cell r="B37" t="str">
            <v>энергосбережение</v>
          </cell>
          <cell r="F37">
            <v>6901</v>
          </cell>
          <cell r="G37">
            <v>6916</v>
          </cell>
          <cell r="H37">
            <v>7522</v>
          </cell>
          <cell r="I37">
            <v>8461</v>
          </cell>
          <cell r="J37">
            <v>9307.1</v>
          </cell>
        </row>
        <row r="39">
          <cell r="F39">
            <v>37930.289999999994</v>
          </cell>
          <cell r="G39">
            <v>45011.000000000015</v>
          </cell>
          <cell r="H39">
            <v>30674.300000000003</v>
          </cell>
          <cell r="I39">
            <v>148789.73123808688</v>
          </cell>
          <cell r="J39" t="e">
            <v>#REF!</v>
          </cell>
        </row>
        <row r="41">
          <cell r="B41" t="str">
            <v>Арендная плата</v>
          </cell>
          <cell r="I41">
            <v>66177.510423013358</v>
          </cell>
          <cell r="J41">
            <v>70809.936152624301</v>
          </cell>
        </row>
        <row r="51">
          <cell r="H51">
            <v>45.6</v>
          </cell>
          <cell r="J51">
            <v>153350</v>
          </cell>
        </row>
        <row r="52">
          <cell r="H52">
            <v>23000</v>
          </cell>
          <cell r="J52">
            <v>0</v>
          </cell>
        </row>
        <row r="59">
          <cell r="F59">
            <v>814</v>
          </cell>
          <cell r="G59">
            <v>790.1321999999999</v>
          </cell>
          <cell r="H59">
            <v>829.8</v>
          </cell>
          <cell r="I59">
            <v>859.79800000000012</v>
          </cell>
          <cell r="J59">
            <v>884.48100000000011</v>
          </cell>
        </row>
        <row r="63">
          <cell r="F63">
            <v>76599.342336664922</v>
          </cell>
          <cell r="G63">
            <v>85668.187117584079</v>
          </cell>
          <cell r="H63">
            <v>56991.70046097145</v>
          </cell>
          <cell r="I63">
            <v>161012.02170558687</v>
          </cell>
          <cell r="J63" t="e">
            <v>#REF!</v>
          </cell>
        </row>
        <row r="67">
          <cell r="F67">
            <v>8392.0400000000009</v>
          </cell>
          <cell r="G67">
            <v>8392.0400000000009</v>
          </cell>
          <cell r="H67">
            <v>8392.0400000000009</v>
          </cell>
          <cell r="I67">
            <v>8392.0400000000009</v>
          </cell>
          <cell r="J67">
            <v>8392.0400000000009</v>
          </cell>
        </row>
        <row r="69">
          <cell r="I69">
            <v>0</v>
          </cell>
          <cell r="J69">
            <v>0</v>
          </cell>
        </row>
        <row r="70">
          <cell r="I70">
            <v>0</v>
          </cell>
          <cell r="J70">
            <v>0</v>
          </cell>
        </row>
        <row r="71">
          <cell r="F71">
            <v>6860.79</v>
          </cell>
          <cell r="G71">
            <v>6860.79</v>
          </cell>
          <cell r="H71">
            <v>6860.79</v>
          </cell>
          <cell r="I71">
            <v>6860.79</v>
          </cell>
          <cell r="J71">
            <v>6860.79</v>
          </cell>
        </row>
        <row r="72">
          <cell r="F72">
            <v>1531.25</v>
          </cell>
          <cell r="G72">
            <v>1531.25</v>
          </cell>
          <cell r="H72">
            <v>1531.25</v>
          </cell>
          <cell r="I72">
            <v>1531.25</v>
          </cell>
          <cell r="J72">
            <v>1531.25</v>
          </cell>
        </row>
      </sheetData>
      <sheetData sheetId="12" refreshError="1">
        <row r="9">
          <cell r="H9">
            <v>29996.920000000002</v>
          </cell>
          <cell r="I9">
            <v>55126.400000000001</v>
          </cell>
        </row>
        <row r="10">
          <cell r="H10">
            <v>0</v>
          </cell>
          <cell r="I10">
            <v>0</v>
          </cell>
        </row>
        <row r="13">
          <cell r="E13">
            <v>14500</v>
          </cell>
          <cell r="F13">
            <v>13832</v>
          </cell>
          <cell r="G13">
            <v>8007.2899291812919</v>
          </cell>
          <cell r="H13">
            <v>3590.3</v>
          </cell>
          <cell r="I13">
            <v>4027.0227332410809</v>
          </cell>
        </row>
        <row r="14">
          <cell r="H14" t="e">
            <v>#REF!</v>
          </cell>
          <cell r="I14" t="e">
            <v>#REF!</v>
          </cell>
        </row>
        <row r="15">
          <cell r="H15">
            <v>0</v>
          </cell>
          <cell r="I15">
            <v>9816.8799999999974</v>
          </cell>
        </row>
        <row r="16">
          <cell r="H16">
            <v>0</v>
          </cell>
          <cell r="I16">
            <v>0</v>
          </cell>
        </row>
        <row r="17">
          <cell r="H17">
            <v>0</v>
          </cell>
          <cell r="I17">
            <v>0</v>
          </cell>
        </row>
        <row r="18">
          <cell r="H18">
            <v>0</v>
          </cell>
          <cell r="I18">
            <v>0</v>
          </cell>
        </row>
        <row r="19">
          <cell r="H19">
            <v>26406.620000000003</v>
          </cell>
          <cell r="I19">
            <v>36223.5</v>
          </cell>
        </row>
        <row r="20">
          <cell r="H20">
            <v>0</v>
          </cell>
          <cell r="I20">
            <v>0</v>
          </cell>
        </row>
      </sheetData>
      <sheetData sheetId="13" refreshError="1"/>
      <sheetData sheetId="14" refreshError="1">
        <row r="10">
          <cell r="H10">
            <v>0</v>
          </cell>
          <cell r="I10">
            <v>1223.4594000000002</v>
          </cell>
        </row>
        <row r="13">
          <cell r="H13">
            <v>0</v>
          </cell>
          <cell r="I13">
            <v>0</v>
          </cell>
        </row>
        <row r="14">
          <cell r="H14">
            <v>0</v>
          </cell>
          <cell r="I14">
            <v>0</v>
          </cell>
        </row>
        <row r="15">
          <cell r="H15">
            <v>0</v>
          </cell>
          <cell r="I15">
            <v>0</v>
          </cell>
        </row>
        <row r="16">
          <cell r="H16">
            <v>0</v>
          </cell>
          <cell r="I16">
            <v>0</v>
          </cell>
        </row>
        <row r="17">
          <cell r="H17" t="e">
            <v>#REF!</v>
          </cell>
          <cell r="I17" t="e">
            <v>#REF!</v>
          </cell>
        </row>
        <row r="21">
          <cell r="H21">
            <v>0</v>
          </cell>
          <cell r="I21">
            <v>0</v>
          </cell>
        </row>
        <row r="22">
          <cell r="E22">
            <v>19264.849999999999</v>
          </cell>
          <cell r="F22">
            <v>27540</v>
          </cell>
          <cell r="G22">
            <v>30354.35</v>
          </cell>
          <cell r="H22" t="e">
            <v>#REF!</v>
          </cell>
          <cell r="I22" t="e">
            <v>#REF!</v>
          </cell>
        </row>
        <row r="24">
          <cell r="H24">
            <v>0</v>
          </cell>
        </row>
        <row r="28">
          <cell r="B28" t="str">
            <v>Другие прочие платежи из прибыли</v>
          </cell>
          <cell r="G28">
            <v>30354.35</v>
          </cell>
        </row>
        <row r="29">
          <cell r="B29" t="str">
            <v>Резерв по сомнительным долгам</v>
          </cell>
          <cell r="H29">
            <v>0</v>
          </cell>
        </row>
        <row r="30">
          <cell r="B30" t="str">
            <v>- резервный фонд</v>
          </cell>
          <cell r="I30" t="e">
            <v>#REF!</v>
          </cell>
        </row>
        <row r="32">
          <cell r="H32" t="e">
            <v>#REF!</v>
          </cell>
          <cell r="I32" t="e">
            <v>#REF!</v>
          </cell>
        </row>
        <row r="35">
          <cell r="E35">
            <v>8863.2099999999991</v>
          </cell>
          <cell r="F35">
            <v>8183</v>
          </cell>
          <cell r="H35" t="e">
            <v>#REF!</v>
          </cell>
          <cell r="I35" t="e">
            <v>#REF!</v>
          </cell>
        </row>
        <row r="36">
          <cell r="H36">
            <v>0</v>
          </cell>
          <cell r="I36">
            <v>0</v>
          </cell>
        </row>
        <row r="37">
          <cell r="H37">
            <v>0</v>
          </cell>
          <cell r="I37">
            <v>0</v>
          </cell>
        </row>
        <row r="38">
          <cell r="H38">
            <v>0</v>
          </cell>
          <cell r="I38">
            <v>0</v>
          </cell>
        </row>
        <row r="39">
          <cell r="H39">
            <v>0</v>
          </cell>
          <cell r="I39">
            <v>0</v>
          </cell>
        </row>
        <row r="40">
          <cell r="E40">
            <v>810</v>
          </cell>
          <cell r="F40">
            <v>622.6</v>
          </cell>
          <cell r="G40">
            <v>625</v>
          </cell>
          <cell r="H40">
            <v>0</v>
          </cell>
          <cell r="I40">
            <v>0</v>
          </cell>
        </row>
        <row r="48">
          <cell r="B48" t="str">
            <v>налог на прибыль связанный с переоценкой основных фондов</v>
          </cell>
          <cell r="H48">
            <v>1175.0201736000006</v>
          </cell>
          <cell r="I48">
            <v>1257.2715857520006</v>
          </cell>
        </row>
        <row r="49">
          <cell r="B49" t="str">
            <v>налог на прибыль на отчисления в фонд Энергосбережения</v>
          </cell>
          <cell r="H49">
            <v>2030.6399999999999</v>
          </cell>
          <cell r="I49">
            <v>2233.7040000000002</v>
          </cell>
        </row>
        <row r="50">
          <cell r="B50" t="str">
            <v>отчисления собственнику имущества (20%)</v>
          </cell>
          <cell r="F50">
            <v>1467</v>
          </cell>
          <cell r="H50" t="e">
            <v>#REF!</v>
          </cell>
          <cell r="I50" t="e">
            <v>#REF!</v>
          </cell>
        </row>
        <row r="54">
          <cell r="H54">
            <v>0</v>
          </cell>
          <cell r="I54" t="e">
            <v>#REF!</v>
          </cell>
        </row>
        <row r="55">
          <cell r="H55" t="e">
            <v>#REF!</v>
          </cell>
          <cell r="I55" t="e">
            <v>#REF!</v>
          </cell>
        </row>
        <row r="56">
          <cell r="E56">
            <v>23657.889222096172</v>
          </cell>
          <cell r="F56">
            <v>30913.140065347634</v>
          </cell>
          <cell r="G56">
            <v>25326.716112709182</v>
          </cell>
          <cell r="H56" t="e">
            <v>#REF!</v>
          </cell>
          <cell r="I56" t="e">
            <v>#REF!</v>
          </cell>
        </row>
        <row r="57">
          <cell r="E57">
            <v>5280.1707779038215</v>
          </cell>
          <cell r="F57">
            <v>6899.4599346523601</v>
          </cell>
          <cell r="G57">
            <v>5652.6338872908127</v>
          </cell>
          <cell r="H57" t="e">
            <v>#REF!</v>
          </cell>
          <cell r="I57" t="e">
            <v>#REF!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34">
          <cell r="F34">
            <v>140</v>
          </cell>
          <cell r="G34">
            <v>2.6</v>
          </cell>
        </row>
        <row r="35">
          <cell r="F35">
            <v>110</v>
          </cell>
          <cell r="G35">
            <v>53.2</v>
          </cell>
        </row>
        <row r="37">
          <cell r="F37">
            <v>350</v>
          </cell>
          <cell r="G37">
            <v>497.2</v>
          </cell>
        </row>
        <row r="41">
          <cell r="F41">
            <v>220</v>
          </cell>
          <cell r="G41">
            <v>91.9</v>
          </cell>
        </row>
        <row r="42">
          <cell r="F42">
            <v>150</v>
          </cell>
          <cell r="G42">
            <v>381.5</v>
          </cell>
        </row>
        <row r="43">
          <cell r="F43">
            <v>270</v>
          </cell>
          <cell r="G43">
            <v>250.9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сьмо"/>
      <sheetName val="полезн.отпуск"/>
      <sheetName val="Структура пол. отп 1"/>
      <sheetName val="структура пол.от.1(3)"/>
      <sheetName val="Структура пол. отп 1 (2)"/>
      <sheetName val="cм.нак.35.56"/>
      <sheetName val="пуско-нал"/>
      <sheetName val="сравн.ан."/>
      <sheetName val="вспом.пуско-нал"/>
      <sheetName val="пуск-нал 2000"/>
      <sheetName val="1пол 2000"/>
      <sheetName val="см.янв.2000"/>
      <sheetName val="смета окт-дек"/>
      <sheetName val="смета Толм.ГЭС99"/>
      <sheetName val="См. затрат98"/>
      <sheetName val="Прочие затраты"/>
      <sheetName val="Плата на землю"/>
      <sheetName val="Внебюдж. фонды"/>
      <sheetName val="АРЕНДА"/>
      <sheetName val="диз. топл"/>
      <sheetName val="Расч.усл.топл.по ДЭС"/>
      <sheetName val="рем.фонд"/>
      <sheetName val="Вспомог. материалы"/>
      <sheetName val="оплата труда"/>
      <sheetName val="Бал. прибыль"/>
      <sheetName val="Справка эн. сбыту"/>
      <sheetName val="Проезд"/>
      <sheetName val="Командировки"/>
      <sheetName val="Баланс эл."/>
      <sheetName val="Струк.пол.отпуска. 2"/>
      <sheetName val="Потери Эл"/>
      <sheetName val="TABL6 (2)"/>
      <sheetName val="Затрат. по топл."/>
      <sheetName val="Коэфф.потерь"/>
      <sheetName val="Стоим.топл. по эл."/>
      <sheetName val="PLCAL96K"/>
      <sheetName val="Капит.влож."/>
      <sheetName val="расч.зарп."/>
      <sheetName val="Калькуляция"/>
      <sheetName val="Расчет расх.усл.топл."/>
      <sheetName val="Модуль1"/>
      <sheetName val="Модуль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3.1"/>
      <sheetName val="Субабоненты"/>
      <sheetName val="Примечания"/>
      <sheetName val="Лист1"/>
    </sheetNames>
    <sheetDataSet>
      <sheetData sheetId="0"/>
      <sheetData sheetId="1"/>
      <sheetData sheetId="2">
        <row r="2">
          <cell r="B2" t="str">
            <v>Алтайский край</v>
          </cell>
        </row>
        <row r="3">
          <cell r="B3" t="str">
            <v>Амурская область</v>
          </cell>
        </row>
        <row r="4">
          <cell r="B4" t="str">
            <v>Архангельская область</v>
          </cell>
        </row>
        <row r="5">
          <cell r="B5" t="str">
            <v>Астраханская область</v>
          </cell>
        </row>
        <row r="6">
          <cell r="B6" t="str">
            <v>Белгородская область</v>
          </cell>
        </row>
        <row r="7">
          <cell r="B7" t="str">
            <v>Брянская область</v>
          </cell>
        </row>
        <row r="8">
          <cell r="B8" t="str">
            <v>Владимирская область</v>
          </cell>
        </row>
        <row r="9">
          <cell r="B9" t="str">
            <v>Волгоградская область</v>
          </cell>
        </row>
        <row r="10">
          <cell r="B10" t="str">
            <v>Вологодская область</v>
          </cell>
        </row>
        <row r="11">
          <cell r="B11" t="str">
            <v>Воронежская область</v>
          </cell>
        </row>
        <row r="12">
          <cell r="B12" t="str">
            <v>г. Москва</v>
          </cell>
        </row>
        <row r="13">
          <cell r="B13" t="str">
            <v>г.Байконур</v>
          </cell>
        </row>
        <row r="14">
          <cell r="B14" t="str">
            <v>г.Санкт-Петербург</v>
          </cell>
        </row>
        <row r="15">
          <cell r="B15" t="str">
            <v>Еврейская автономная область</v>
          </cell>
        </row>
        <row r="16">
          <cell r="B16" t="str">
            <v>Забайкальский край</v>
          </cell>
        </row>
        <row r="17">
          <cell r="B17" t="str">
            <v>Ивановская область</v>
          </cell>
        </row>
        <row r="18">
          <cell r="B18" t="str">
            <v>Иркутская область</v>
          </cell>
        </row>
        <row r="19">
          <cell r="B19" t="str">
            <v>Кабардино-Балкарская республика</v>
          </cell>
        </row>
        <row r="20">
          <cell r="B20" t="str">
            <v>Калининградская область</v>
          </cell>
        </row>
        <row r="21">
          <cell r="B21" t="str">
            <v>Калужская область</v>
          </cell>
        </row>
        <row r="22">
          <cell r="B22" t="str">
            <v>Камчатский край</v>
          </cell>
        </row>
        <row r="23">
          <cell r="B23" t="str">
            <v>Карачаево-Черкесская республика</v>
          </cell>
        </row>
        <row r="24">
          <cell r="B24" t="str">
            <v>Кемеровская область</v>
          </cell>
        </row>
        <row r="25">
          <cell r="B25" t="str">
            <v>Кировская область</v>
          </cell>
        </row>
        <row r="26">
          <cell r="B26" t="str">
            <v>Костромская область</v>
          </cell>
        </row>
        <row r="27">
          <cell r="B27" t="str">
            <v>Краснодарский край</v>
          </cell>
        </row>
        <row r="28">
          <cell r="B28" t="str">
            <v>Красноярский край</v>
          </cell>
        </row>
        <row r="29">
          <cell r="B29" t="str">
            <v>Курганская область</v>
          </cell>
        </row>
        <row r="30">
          <cell r="B30" t="str">
            <v>Курская область</v>
          </cell>
        </row>
        <row r="31">
          <cell r="B31" t="str">
            <v>Ленинградская область</v>
          </cell>
        </row>
        <row r="32">
          <cell r="B32" t="str">
            <v>Липецкая область</v>
          </cell>
        </row>
        <row r="33">
          <cell r="B33" t="str">
            <v>Магаданская область</v>
          </cell>
        </row>
        <row r="34">
          <cell r="B34" t="str">
            <v>Московская область</v>
          </cell>
        </row>
        <row r="35">
          <cell r="B35" t="str">
            <v>Мурманская область</v>
          </cell>
        </row>
        <row r="36">
          <cell r="B36" t="str">
            <v>Ненецкий автономный округ</v>
          </cell>
        </row>
        <row r="37">
          <cell r="B37" t="str">
            <v>Нижегородская область</v>
          </cell>
        </row>
        <row r="38">
          <cell r="B38" t="str">
            <v>Новгородская область</v>
          </cell>
        </row>
        <row r="39">
          <cell r="B39" t="str">
            <v>Новосибирская область</v>
          </cell>
        </row>
        <row r="40">
          <cell r="B40" t="str">
            <v>Омская область</v>
          </cell>
        </row>
        <row r="41">
          <cell r="B41" t="str">
            <v>Оренбургская область</v>
          </cell>
        </row>
        <row r="42">
          <cell r="B42" t="str">
            <v>Орловская область</v>
          </cell>
        </row>
        <row r="43">
          <cell r="B43" t="str">
            <v>Пензенская область</v>
          </cell>
        </row>
        <row r="44">
          <cell r="B44" t="str">
            <v>Пермский край</v>
          </cell>
        </row>
        <row r="45">
          <cell r="B45" t="str">
            <v>Приморский край</v>
          </cell>
        </row>
        <row r="46">
          <cell r="B46" t="str">
            <v>Псковская область</v>
          </cell>
        </row>
        <row r="47">
          <cell r="B47" t="str">
            <v>Республика Адыгея</v>
          </cell>
        </row>
        <row r="48">
          <cell r="B48" t="str">
            <v>Республика Алтай</v>
          </cell>
        </row>
        <row r="49">
          <cell r="B49" t="str">
            <v>Республика Башкортостан</v>
          </cell>
        </row>
        <row r="50">
          <cell r="B50" t="str">
            <v>Республика Бурятия</v>
          </cell>
        </row>
        <row r="51">
          <cell r="B51" t="str">
            <v>Республика Дагестан</v>
          </cell>
        </row>
        <row r="52">
          <cell r="B52" t="str">
            <v>Республика Ингушетия</v>
          </cell>
        </row>
        <row r="53">
          <cell r="B53" t="str">
            <v>Республика Калмыкия</v>
          </cell>
        </row>
        <row r="54">
          <cell r="B54" t="str">
            <v>Республика Карелия</v>
          </cell>
        </row>
        <row r="55">
          <cell r="B55" t="str">
            <v>Республика Коми</v>
          </cell>
        </row>
        <row r="56">
          <cell r="B56" t="str">
            <v>Республика Марий Эл</v>
          </cell>
        </row>
        <row r="57">
          <cell r="B57" t="str">
            <v>Республика Мордовия</v>
          </cell>
        </row>
        <row r="58">
          <cell r="B58" t="str">
            <v>Республика Саха (Якутия)</v>
          </cell>
        </row>
        <row r="59">
          <cell r="B59" t="str">
            <v>Республика Северная Осетия-Алания</v>
          </cell>
        </row>
        <row r="60">
          <cell r="B60" t="str">
            <v>Республика Татарстан</v>
          </cell>
        </row>
        <row r="61">
          <cell r="B61" t="str">
            <v>Республика Тыва</v>
          </cell>
        </row>
        <row r="62">
          <cell r="B62" t="str">
            <v>Республика Хакасия</v>
          </cell>
        </row>
        <row r="63">
          <cell r="B63" t="str">
            <v>Ростовская область</v>
          </cell>
        </row>
        <row r="64">
          <cell r="B64" t="str">
            <v>Рязанская область</v>
          </cell>
        </row>
        <row r="65">
          <cell r="B65" t="str">
            <v>Самарская область</v>
          </cell>
        </row>
        <row r="66">
          <cell r="B66" t="str">
            <v>Саратовская область</v>
          </cell>
        </row>
        <row r="67">
          <cell r="B67" t="str">
            <v>Сахалинская область</v>
          </cell>
        </row>
        <row r="68">
          <cell r="B68" t="str">
            <v>Свердловская область</v>
          </cell>
        </row>
        <row r="69">
          <cell r="B69" t="str">
            <v>Смоленская область</v>
          </cell>
        </row>
        <row r="70">
          <cell r="B70" t="str">
            <v>Ставропольский край</v>
          </cell>
        </row>
        <row r="71">
          <cell r="B71" t="str">
            <v>Тамбовская область</v>
          </cell>
        </row>
        <row r="72">
          <cell r="B72" t="str">
            <v>Тверская область</v>
          </cell>
        </row>
        <row r="73">
          <cell r="B73" t="str">
            <v>Томская область</v>
          </cell>
        </row>
        <row r="74">
          <cell r="B74" t="str">
            <v>Тульская область</v>
          </cell>
        </row>
        <row r="75">
          <cell r="B75" t="str">
            <v>Тюменская область</v>
          </cell>
        </row>
        <row r="76">
          <cell r="B76" t="str">
            <v>Удмуртская республика</v>
          </cell>
        </row>
        <row r="77">
          <cell r="B77" t="str">
            <v>Ульяновская область</v>
          </cell>
        </row>
        <row r="78">
          <cell r="B78" t="str">
            <v>Хабаровский край</v>
          </cell>
        </row>
        <row r="79">
          <cell r="B79" t="str">
            <v>Ханты-Мансийский автономный округ</v>
          </cell>
        </row>
        <row r="80">
          <cell r="B80" t="str">
            <v>Челябинская область</v>
          </cell>
        </row>
        <row r="81">
          <cell r="B81" t="str">
            <v>Чеченская республика</v>
          </cell>
        </row>
        <row r="82">
          <cell r="B82" t="str">
            <v>Чувашская республика</v>
          </cell>
        </row>
        <row r="83">
          <cell r="B83" t="str">
            <v>Чукотский автономный округ</v>
          </cell>
        </row>
        <row r="84">
          <cell r="B84" t="str">
            <v>Ямало-Ненецкий автономный округ</v>
          </cell>
        </row>
        <row r="85">
          <cell r="B85" t="str">
            <v>Ярославская область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П1.3"/>
      <sheetName val="П1.4"/>
      <sheetName val="П1.5"/>
      <sheetName val="П1.15"/>
      <sheetName val="П1.16"/>
      <sheetName val="П1.17"/>
      <sheetName val="П1.17.1"/>
      <sheetName val="П1.21"/>
      <sheetName val="П1.24"/>
      <sheetName val="П1.25"/>
      <sheetName val="П2.1"/>
      <sheetName val="П2.2"/>
      <sheetName val="TEHSHEET"/>
    </sheetNames>
    <sheetDataSet>
      <sheetData sheetId="0"/>
      <sheetData sheetId="1"/>
      <sheetData sheetId="2"/>
      <sheetData sheetId="3">
        <row r="18">
          <cell r="G18">
            <v>24.885448</v>
          </cell>
        </row>
      </sheetData>
      <sheetData sheetId="4">
        <row r="19">
          <cell r="G19">
            <v>3.5883836407851546</v>
          </cell>
        </row>
      </sheetData>
      <sheetData sheetId="5">
        <row r="13">
          <cell r="D13">
            <v>24.585614614285717</v>
          </cell>
        </row>
      </sheetData>
      <sheetData sheetId="6">
        <row r="11">
          <cell r="D11">
            <v>121.60554506654847</v>
          </cell>
        </row>
      </sheetData>
      <sheetData sheetId="7"/>
      <sheetData sheetId="8"/>
      <sheetData sheetId="9"/>
      <sheetData sheetId="10">
        <row r="9">
          <cell r="D9">
            <v>99304.598883184401</v>
          </cell>
        </row>
      </sheetData>
      <sheetData sheetId="11">
        <row r="12">
          <cell r="D12">
            <v>1000</v>
          </cell>
        </row>
      </sheetData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Справочники"/>
      <sheetName val="3.6."/>
      <sheetName val="Регионы"/>
      <sheetName val="Info"/>
      <sheetName val="Table"/>
      <sheetName val="Exhibit"/>
      <sheetName val="Setup"/>
      <sheetName val="НП-2-12-П"/>
      <sheetName val="Tarif_300_6_2004 для фэк скорр"/>
      <sheetName val="ДПН"/>
      <sheetName val="Баланс мощности 2007"/>
      <sheetName val="Свод"/>
      <sheetName val="НВВ утв тарифы"/>
      <sheetName val="БФ-2-13-П"/>
      <sheetName val="ИТОГИ  по Н,Р,Э,Q"/>
      <sheetName val="D-Test of FA Installation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Стоимость ЭЭ"/>
      <sheetName val="Данные"/>
      <sheetName val="ПТУ_ППП"/>
      <sheetName val="Заголовок"/>
      <sheetName val="17"/>
      <sheetName val="справочн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 refreshError="1"/>
      <sheetData sheetId="239" refreshError="1"/>
      <sheetData sheetId="240"/>
      <sheetData sheetId="241"/>
      <sheetData sheetId="2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рост.зп"/>
      <sheetName val="Выпадающие списки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  <sheetName val="Ставка С1"/>
      <sheetName val="кол-во 20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2_97"/>
    </sheetNames>
    <definedNames>
      <definedName name="w" refersTo="#ССЫЛКА!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6_97"/>
      <sheetName val="FES"/>
    </sheetNames>
    <definedNames>
      <definedName name="ww" refersTo="#ССЫЛКА!"/>
    </defined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ET06"/>
    </sheetNames>
    <definedNames>
      <definedName name="Выборка_АМТА" refersTo="#ССЫЛКА!"/>
      <definedName name="Выборка_БА_ЖД" refersTo="#ССЫЛКА!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ФП "/>
      <sheetName val="Справочник ПФМ"/>
      <sheetName val="ИНСТРУКЦИЯ"/>
      <sheetName val="ДПН_июль"/>
      <sheetName val="Прямой ДДС"/>
      <sheetName val="Динамика_ФАКТ"/>
      <sheetName val="Реестр платежей"/>
      <sheetName val="Р3_НКК"/>
      <sheetName val="5_НКК"/>
      <sheetName val="7_НК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</sheetNames>
    <definedNames>
      <definedName name="Выборка_АМТА" refersTo="#ССЫЛКА!"/>
      <definedName name="Выборка_БА_ЖД" refersTo="#ССЫЛКА!"/>
      <definedName name="Выборка_ВСЖД" refersTo="#ССЫЛКА!"/>
      <definedName name="Выборка_ЛВРЗ" refersTo="#ССЫЛКА!"/>
      <definedName name="Выборка_Ливона" refersTo="#ССЫЛКА!"/>
      <definedName name="Выборка_мяспром" refersTo="#ССЫЛКА!"/>
      <definedName name="Выборка_ТАЦИ" refersTo="#ССЫЛКА!"/>
      <definedName name="Выборка_Тимцем" refersTo="#ССЫЛКА!"/>
      <definedName name="Очистка" refersTo="#ССЫЛКА!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  (2)"/>
      <sheetName val="Сопровод.к таблицам"/>
      <sheetName val="Электроэнергия "/>
      <sheetName val="Реструктуризация долгов"/>
      <sheetName val="даты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9"/>
      <sheetName val="28"/>
      <sheetName val="30"/>
      <sheetName val="Лист13"/>
    </sheetNames>
    <sheetDataSet>
      <sheetData sheetId="0">
        <row r="14">
          <cell r="B14">
            <v>2007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 ВВ перв"/>
      <sheetName val="ВВ перв (Без-1)"/>
      <sheetName val="ВВ перв (Без-2)"/>
      <sheetName val="ВВ перв (Без-3)"/>
      <sheetName val="См ВВ втор"/>
      <sheetName val="См ВВ покр"/>
      <sheetName val="ВВ втор (Без-1)"/>
      <sheetName val="ВВ втор (Без-2)"/>
      <sheetName val="ВВ покр"/>
      <sheetName val="ВВ втор ввод (Без-3)"/>
      <sheetName val="Защ тр-ра"/>
      <sheetName val="ВВ втор _Без_1_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3_97"/>
    </sheetNames>
    <definedNames>
      <definedName name="Модуль1.w" refersTo="#ССЫЛКА!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  <sheetName val="Оценка DCF"/>
      <sheetName val="GKN (2)"/>
      <sheetName val="ПЕРЕЧЕНЬ"/>
      <sheetName val="Программа"/>
      <sheetName val="Лист2"/>
      <sheetName val="Предпр.-взвеш. оценка"/>
      <sheetName val="база_свод"/>
      <sheetName val="Сдача "/>
      <sheetName val="расход"/>
      <sheetName val="Док+Исх"/>
      <sheetName val="Inputs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Регионы"/>
      <sheetName val="Исходные"/>
      <sheetName val="пл. 2001 цехов и УГС"/>
      <sheetName val="2002(v1)"/>
      <sheetName val="Списки"/>
      <sheetName val="Contents"/>
      <sheetName val="Настройки"/>
      <sheetName val="АА"/>
      <sheetName val="Содержание"/>
      <sheetName val="Налоги+Амортиз"/>
      <sheetName val="Энергия на СН"/>
      <sheetName val="НФИк"/>
      <sheetName val="Оценка_DCF"/>
      <sheetName val="GKN_(2)"/>
      <sheetName val="Нормы"/>
      <sheetName val="Пески сводный реестр"/>
      <sheetName val="Т-18-Инвестиции"/>
      <sheetName val="Морские поставки"/>
      <sheetName val="прим"/>
      <sheetName val="данные производственные"/>
      <sheetName val="данные капвложения"/>
      <sheetName val="данные стоимостные"/>
      <sheetName val="данные себестоимость"/>
      <sheetName val="0.Настройка"/>
      <sheetName val="Медслужба"/>
      <sheetName val="РМУ"/>
      <sheetName val="УКиСР"/>
      <sheetName val="приб. от экспор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DEB1"/>
      <sheetName val="Параметры"/>
      <sheetName val="График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_пр-во ЭЭ"/>
      <sheetName val="_пр-во ТЭ"/>
      <sheetName val="Производство теплоэнергии"/>
      <sheetName val="Передача электроэнергии"/>
      <sheetName val="_передача ЭЭ"/>
      <sheetName val="Передача теплоэнергии"/>
      <sheetName val="_передачаТЭ"/>
      <sheetName val="Финанс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Т9"/>
      <sheetName val="Ш_Т9"/>
      <sheetName val="Т10"/>
      <sheetName val="Ш_Т10"/>
      <sheetName val="Т11"/>
      <sheetName val="Т12"/>
      <sheetName val="Ш_Т8"/>
      <sheetName val="Ш_Произв_ЭЭ"/>
      <sheetName val="Ш_Передача_ЭЭ"/>
      <sheetName val="Ш_Т11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БазТариф"/>
      <sheetName val="Т22"/>
      <sheetName val="Ш_Т22"/>
      <sheetName val="Т23"/>
      <sheetName val="Т24"/>
      <sheetName val="Т24.1"/>
      <sheetName val="Т25"/>
      <sheetName val="Т25.1"/>
      <sheetName val="Т26"/>
      <sheetName val="Т27"/>
      <sheetName val="Ш_Т27"/>
      <sheetName val="Т28"/>
      <sheetName val="Т28.1"/>
      <sheetName val="Т28.2"/>
      <sheetName val="Т28.3"/>
      <sheetName val="Т29"/>
      <sheetName val="Ш_Т29"/>
      <sheetName val="Т29.1"/>
      <sheetName val="П1"/>
      <sheetName val="П2"/>
      <sheetName val="_пр-во ТЭ параметры"/>
      <sheetName val="_параметры"/>
      <sheetName val="_топливо"/>
      <sheetName val="Лист"/>
      <sheetName val="Баланс"/>
      <sheetName val="Ш_Произв_ТЭ"/>
      <sheetName val="Структура пол. отп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2">
          <cell r="B12" t="str">
            <v>Итого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рост.зп"/>
      <sheetName val="Выпадающие списки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  <sheetName val="Ставка С1"/>
      <sheetName val="кол-во 2016"/>
      <sheetName val="Лист"/>
      <sheetName val="навигация"/>
      <sheetName val="Т12"/>
      <sheetName val="Т3"/>
      <sheetName val="TEHSHEET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t_Настройки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1.11"/>
      <sheetName val="1.10 (2013)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/>
      <sheetData sheetId="336"/>
      <sheetData sheetId="337"/>
      <sheetData sheetId="3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рост.зп"/>
      <sheetName val="Выпадающие списки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  <sheetName val="Ставка С1"/>
      <sheetName val="кол-во 2016"/>
      <sheetName val="Лист"/>
      <sheetName val="навигация"/>
      <sheetName val="Т12"/>
      <sheetName val="Т3"/>
      <sheetName val="TEHSHEET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t_Настройки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1.11"/>
      <sheetName val="1.10 (2013)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/>
      <sheetData sheetId="336"/>
      <sheetData sheetId="337"/>
      <sheetData sheetId="3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СЦТ"/>
    </sheetNames>
    <sheetDataSet>
      <sheetData sheetId="0">
        <row r="1">
          <cell r="G1" t="str">
            <v>Титульный лист</v>
          </cell>
        </row>
      </sheetData>
      <sheetData sheetId="1"/>
      <sheetData sheetId="2">
        <row r="1">
          <cell r="E1" t="str">
            <v>Таблица № П1.1.1</v>
          </cell>
        </row>
        <row r="2">
          <cell r="A2" t="str">
            <v xml:space="preserve"> Баланс мощности ПЭ в годовом совмещенном максимуме графика электрической нагрузки ОЭС</v>
          </cell>
        </row>
        <row r="4">
          <cell r="A4" t="str">
            <v>№ п.п.</v>
          </cell>
          <cell r="B4" t="str">
            <v>Показатели</v>
          </cell>
          <cell r="C4" t="str">
            <v>Единица измерения</v>
          </cell>
          <cell r="D4">
            <v>2010</v>
          </cell>
          <cell r="E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1.</v>
          </cell>
          <cell r="B6" t="str">
            <v xml:space="preserve">Установленная мощность эл. станций ПЭ </v>
          </cell>
          <cell r="C6" t="str">
            <v>тыс. кВт</v>
          </cell>
          <cell r="D6">
            <v>0</v>
          </cell>
          <cell r="E6">
            <v>0</v>
          </cell>
        </row>
        <row r="7">
          <cell r="A7" t="str">
            <v>1.1.</v>
          </cell>
          <cell r="B7" t="str">
            <v>ТЭС</v>
          </cell>
          <cell r="C7" t="str">
            <v>тыс. кВт</v>
          </cell>
          <cell r="D7">
            <v>0</v>
          </cell>
          <cell r="E7">
            <v>0</v>
          </cell>
        </row>
        <row r="8">
          <cell r="B8" t="str">
            <v xml:space="preserve">    в том числе:</v>
          </cell>
        </row>
        <row r="9">
          <cell r="A9" t="str">
            <v>1.1.1</v>
          </cell>
        </row>
        <row r="11">
          <cell r="A11" t="str">
            <v>1.2.</v>
          </cell>
          <cell r="B11" t="str">
            <v>ГЭС</v>
          </cell>
          <cell r="C11" t="str">
            <v>тыс. кВт</v>
          </cell>
          <cell r="D11">
            <v>0</v>
          </cell>
          <cell r="E11">
            <v>0</v>
          </cell>
        </row>
        <row r="12">
          <cell r="B12" t="str">
            <v xml:space="preserve">    в том числе:</v>
          </cell>
        </row>
        <row r="13">
          <cell r="A13" t="str">
            <v>1.2.2</v>
          </cell>
        </row>
        <row r="15">
          <cell r="A15" t="str">
            <v>2.</v>
          </cell>
          <cell r="B15" t="str">
            <v>Снижение мощности из-за вывода оборудования в консервацию</v>
          </cell>
          <cell r="C15" t="str">
            <v>тыс. кВт</v>
          </cell>
        </row>
        <row r="16">
          <cell r="A16" t="str">
            <v>3.</v>
          </cell>
          <cell r="B16" t="str">
            <v>Нормативные, согласованные с ОРГРЭС ограничения мощности</v>
          </cell>
          <cell r="C16" t="str">
            <v>тыс. кВт</v>
          </cell>
        </row>
        <row r="17">
          <cell r="A17" t="str">
            <v>4.</v>
          </cell>
          <cell r="B17" t="str">
            <v>Прочие ограничения</v>
          </cell>
          <cell r="C17" t="str">
            <v>тыс. кВт</v>
          </cell>
        </row>
        <row r="18">
          <cell r="A18" t="str">
            <v>5.</v>
          </cell>
          <cell r="B18" t="str">
            <v>Располагаемая мощность ПЭ</v>
          </cell>
          <cell r="C18" t="str">
            <v>тыс. кВт</v>
          </cell>
          <cell r="D18">
            <v>0</v>
          </cell>
          <cell r="E18">
            <v>0</v>
          </cell>
        </row>
        <row r="19">
          <cell r="A19" t="str">
            <v>6.</v>
          </cell>
          <cell r="B19" t="str">
            <v>Снижение мощности из-за вывода оборудования в реконструкцию и во все виды ремонтов</v>
          </cell>
          <cell r="C19" t="str">
            <v>тыс. кВт</v>
          </cell>
        </row>
        <row r="20">
          <cell r="A20" t="str">
            <v>7.</v>
          </cell>
          <cell r="B20" t="str">
            <v>Рабочая мощность ПЭ</v>
          </cell>
          <cell r="C20" t="str">
            <v>тыс. кВт</v>
          </cell>
          <cell r="D20">
            <v>0</v>
          </cell>
          <cell r="E20">
            <v>0</v>
          </cell>
        </row>
        <row r="21">
          <cell r="A21" t="str">
            <v>8.</v>
          </cell>
          <cell r="B21" t="str">
            <v>Мощность на собственнные нужды</v>
          </cell>
          <cell r="C21" t="str">
            <v>тыс. кВт</v>
          </cell>
        </row>
        <row r="22">
          <cell r="A22" t="str">
            <v>9.</v>
          </cell>
          <cell r="B22" t="str">
            <v>Полезная мощность ПЭ в общую сеть</v>
          </cell>
          <cell r="C22" t="str">
            <v>тыс. кВт</v>
          </cell>
          <cell r="D22">
            <v>0</v>
          </cell>
          <cell r="E22">
            <v>0</v>
          </cell>
        </row>
      </sheetData>
      <sheetData sheetId="3">
        <row r="1">
          <cell r="E1" t="str">
            <v>Таблица № П1.1.2</v>
          </cell>
        </row>
        <row r="2">
          <cell r="A2" t="str">
            <v xml:space="preserve"> Баланс мощности ЭСО в годовом совмещенном максимуме графика электрической нагрузки ОЭС</v>
          </cell>
        </row>
        <row r="4">
          <cell r="A4" t="str">
            <v>№ п.п.</v>
          </cell>
          <cell r="B4" t="str">
            <v>Показатели</v>
          </cell>
          <cell r="C4" t="str">
            <v>Единица измерения</v>
          </cell>
          <cell r="D4">
            <v>2010</v>
          </cell>
          <cell r="E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1.</v>
          </cell>
          <cell r="B6" t="str">
            <v xml:space="preserve">Поступление мощности в сеть ЭСО от ПЭ </v>
          </cell>
          <cell r="C6" t="str">
            <v>тыс. кВт</v>
          </cell>
          <cell r="D6">
            <v>0</v>
          </cell>
          <cell r="E6">
            <v>0</v>
          </cell>
        </row>
        <row r="7">
          <cell r="B7" t="str">
            <v xml:space="preserve">    в том числе:</v>
          </cell>
        </row>
        <row r="8">
          <cell r="A8" t="str">
            <v>1.1.</v>
          </cell>
          <cell r="B8" t="str">
            <v>от cобственных станций</v>
          </cell>
          <cell r="C8" t="str">
            <v>тыс. кВт</v>
          </cell>
          <cell r="D8">
            <v>0</v>
          </cell>
          <cell r="E8">
            <v>0</v>
          </cell>
        </row>
        <row r="9">
          <cell r="A9" t="str">
            <v>1.2.</v>
          </cell>
          <cell r="B9" t="str">
            <v>от блокстанций</v>
          </cell>
          <cell r="C9" t="str">
            <v>тыс. кВт</v>
          </cell>
          <cell r="D9">
            <v>0</v>
          </cell>
          <cell r="E9">
            <v>0</v>
          </cell>
        </row>
        <row r="10">
          <cell r="A10" t="str">
            <v>1.3.</v>
          </cell>
          <cell r="B10" t="str">
            <v>с оптового рынка</v>
          </cell>
          <cell r="C10" t="str">
            <v>тыс. кВт</v>
          </cell>
        </row>
        <row r="11">
          <cell r="B11" t="str">
            <v xml:space="preserve">    в том числе:</v>
          </cell>
        </row>
        <row r="12">
          <cell r="A12" t="str">
            <v>1.3.1.</v>
          </cell>
          <cell r="B12" t="str">
            <v>- для собственных потребителей ЭСО</v>
          </cell>
          <cell r="C12" t="str">
            <v>тыс. кВт</v>
          </cell>
          <cell r="D12">
            <v>0</v>
          </cell>
          <cell r="E12">
            <v>0</v>
          </cell>
        </row>
        <row r="13">
          <cell r="A13" t="str">
            <v>1.3.2.</v>
          </cell>
          <cell r="B13" t="str">
            <v>- по прямым договорам в общую сеть</v>
          </cell>
          <cell r="C13" t="str">
            <v>тыс. кВт</v>
          </cell>
          <cell r="D13">
            <v>0</v>
          </cell>
          <cell r="E13">
            <v>0</v>
          </cell>
        </row>
        <row r="14">
          <cell r="A14" t="str">
            <v>1.4.</v>
          </cell>
          <cell r="B14" t="str">
            <v>от других ПЭ и ЭСО</v>
          </cell>
          <cell r="C14" t="str">
            <v>тыс. кВт</v>
          </cell>
          <cell r="D14">
            <v>0</v>
          </cell>
          <cell r="E14">
            <v>0</v>
          </cell>
        </row>
        <row r="15">
          <cell r="A15" t="str">
            <v>2.</v>
          </cell>
          <cell r="B15" t="str">
            <v xml:space="preserve">Потери в сети </v>
          </cell>
          <cell r="C15" t="str">
            <v>тыс. кВт</v>
          </cell>
          <cell r="D15">
            <v>0</v>
          </cell>
          <cell r="E15">
            <v>1.38</v>
          </cell>
        </row>
        <row r="16">
          <cell r="A16" t="str">
            <v>3.</v>
          </cell>
          <cell r="B16" t="str">
            <v>Мощность на производственные и хозяйственные нужды</v>
          </cell>
          <cell r="C16" t="str">
            <v>тыс. кВт</v>
          </cell>
          <cell r="D16">
            <v>0</v>
          </cell>
          <cell r="E16">
            <v>0</v>
          </cell>
        </row>
        <row r="17">
          <cell r="A17" t="str">
            <v>4.</v>
          </cell>
          <cell r="B17" t="str">
            <v>Полезный отпуск мощности ЭСО</v>
          </cell>
          <cell r="C17" t="str">
            <v>тыс. кВт</v>
          </cell>
          <cell r="D17">
            <v>0</v>
          </cell>
          <cell r="E17">
            <v>31.439999999999998</v>
          </cell>
        </row>
        <row r="18">
          <cell r="B18" t="str">
            <v xml:space="preserve">    в том числе:</v>
          </cell>
        </row>
        <row r="19">
          <cell r="A19" t="str">
            <v>4.1.</v>
          </cell>
          <cell r="B19" t="str">
            <v>Максимум нагрузки собственных потребителей</v>
          </cell>
          <cell r="C19" t="str">
            <v>тыс. кВт</v>
          </cell>
        </row>
        <row r="20">
          <cell r="A20" t="str">
            <v>4.2.</v>
          </cell>
          <cell r="B20" t="str">
            <v xml:space="preserve">Передача мощности по прямым договорам </v>
          </cell>
          <cell r="C20" t="str">
            <v>тыс. кВт</v>
          </cell>
        </row>
        <row r="21">
          <cell r="A21" t="str">
            <v>4.3.</v>
          </cell>
          <cell r="B21" t="str">
            <v>Передача мощности другим ЭСО</v>
          </cell>
          <cell r="C21" t="str">
            <v>тыс. кВт</v>
          </cell>
        </row>
        <row r="22">
          <cell r="A22" t="str">
            <v>4.4.</v>
          </cell>
          <cell r="B22" t="str">
            <v xml:space="preserve">Передача мощности на оптовый рынок </v>
          </cell>
          <cell r="C22" t="str">
            <v>тыс. кВт</v>
          </cell>
        </row>
      </sheetData>
      <sheetData sheetId="4">
        <row r="1">
          <cell r="D1" t="str">
            <v>Таблица № П1.2.1</v>
          </cell>
        </row>
        <row r="2">
          <cell r="A2" t="str">
            <v>Расчет полезного отпуска электрической энергии по ПЭ</v>
          </cell>
        </row>
        <row r="3">
          <cell r="D3" t="str">
            <v>млн.кВтч</v>
          </cell>
        </row>
        <row r="4">
          <cell r="A4" t="str">
            <v>№ п.п.</v>
          </cell>
          <cell r="B4" t="str">
            <v>Показатели</v>
          </cell>
          <cell r="C4">
            <v>2010</v>
          </cell>
          <cell r="D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</row>
        <row r="6">
          <cell r="A6" t="str">
            <v>1.</v>
          </cell>
          <cell r="B6" t="str">
            <v>Выработка электроэнергии, всего</v>
          </cell>
          <cell r="C6">
            <v>0</v>
          </cell>
          <cell r="D6">
            <v>0</v>
          </cell>
        </row>
        <row r="7">
          <cell r="A7" t="str">
            <v>1.1.</v>
          </cell>
          <cell r="B7" t="str">
            <v>ТЭС</v>
          </cell>
          <cell r="C7">
            <v>0</v>
          </cell>
          <cell r="D7">
            <v>0</v>
          </cell>
        </row>
        <row r="8">
          <cell r="B8" t="str">
            <v xml:space="preserve">    в том числе:</v>
          </cell>
        </row>
        <row r="9">
          <cell r="A9" t="str">
            <v>1.1.1</v>
          </cell>
        </row>
        <row r="11">
          <cell r="A11" t="str">
            <v>1.2.</v>
          </cell>
          <cell r="B11" t="str">
            <v>ГЭС</v>
          </cell>
          <cell r="C11">
            <v>0</v>
          </cell>
          <cell r="D11">
            <v>0</v>
          </cell>
        </row>
        <row r="12">
          <cell r="B12" t="str">
            <v xml:space="preserve">    в том числе:</v>
          </cell>
        </row>
        <row r="13">
          <cell r="A13" t="str">
            <v>1.2.1</v>
          </cell>
        </row>
        <row r="15">
          <cell r="A15" t="str">
            <v>2.</v>
          </cell>
          <cell r="B15" t="str">
            <v>Покупная электроэнергия от других собственников</v>
          </cell>
        </row>
        <row r="16">
          <cell r="A16" t="str">
            <v>3.</v>
          </cell>
          <cell r="B16" t="str">
            <v>Расход электроэнергии на собственные нужды</v>
          </cell>
          <cell r="C16">
            <v>0</v>
          </cell>
          <cell r="D16">
            <v>0</v>
          </cell>
        </row>
        <row r="17">
          <cell r="B17" t="str">
            <v>в том числе: на ТЭС</v>
          </cell>
          <cell r="C17">
            <v>0</v>
          </cell>
          <cell r="D17">
            <v>0</v>
          </cell>
        </row>
        <row r="18">
          <cell r="B18" t="str">
            <v>- на производство электроэнергии</v>
          </cell>
        </row>
        <row r="19">
          <cell r="B19" t="str">
            <v>то же в %</v>
          </cell>
          <cell r="C19">
            <v>0</v>
          </cell>
          <cell r="D19">
            <v>0</v>
          </cell>
        </row>
        <row r="20">
          <cell r="B20" t="str">
            <v>- на производство теплоэнергии</v>
          </cell>
        </row>
        <row r="21">
          <cell r="B21" t="str">
            <v>то же в кВт.ч/Гкал</v>
          </cell>
          <cell r="C21">
            <v>0</v>
          </cell>
          <cell r="D21">
            <v>0</v>
          </cell>
        </row>
        <row r="22">
          <cell r="B22" t="str">
            <v>на ГЭС</v>
          </cell>
        </row>
        <row r="23">
          <cell r="B23" t="str">
            <v>то же в %</v>
          </cell>
          <cell r="C23">
            <v>0</v>
          </cell>
          <cell r="D23">
            <v>0</v>
          </cell>
        </row>
        <row r="24">
          <cell r="A24" t="str">
            <v>4.</v>
          </cell>
          <cell r="B24" t="str">
            <v>Отпуск электроэнергии с шин (п.1-п.3), всего</v>
          </cell>
          <cell r="C24">
            <v>0</v>
          </cell>
          <cell r="D24">
            <v>0</v>
          </cell>
        </row>
        <row r="25">
          <cell r="A25" t="str">
            <v>4.1.</v>
          </cell>
          <cell r="B25" t="str">
            <v>ТЭС</v>
          </cell>
          <cell r="C25">
            <v>0</v>
          </cell>
          <cell r="D25">
            <v>0</v>
          </cell>
        </row>
        <row r="26">
          <cell r="B26" t="str">
            <v xml:space="preserve">    в том числе:</v>
          </cell>
        </row>
        <row r="27">
          <cell r="A27" t="str">
            <v>4.1.1</v>
          </cell>
        </row>
        <row r="29">
          <cell r="A29" t="str">
            <v>4.2.</v>
          </cell>
          <cell r="B29" t="str">
            <v>ГЭС</v>
          </cell>
          <cell r="C29">
            <v>0</v>
          </cell>
          <cell r="D29">
            <v>0</v>
          </cell>
        </row>
        <row r="30">
          <cell r="B30" t="str">
            <v xml:space="preserve">    в том числе:</v>
          </cell>
        </row>
        <row r="31">
          <cell r="A31" t="str">
            <v>4.2.1</v>
          </cell>
        </row>
        <row r="33">
          <cell r="A33" t="str">
            <v>5.</v>
          </cell>
          <cell r="B33" t="str">
            <v>Расход электроэнергии на производственные и хозяйственные нужды ПЭ</v>
          </cell>
        </row>
        <row r="34">
          <cell r="A34" t="str">
            <v>6.</v>
          </cell>
          <cell r="B34" t="str">
            <v>Потери электроэнергии в пристанционных узлах</v>
          </cell>
        </row>
        <row r="35">
          <cell r="A35" t="str">
            <v>7.</v>
          </cell>
          <cell r="B35" t="str">
            <v>Полезный отпуск ПЭ, (п.4+п.2-п.5-п.6)</v>
          </cell>
          <cell r="C35">
            <v>0</v>
          </cell>
          <cell r="D35">
            <v>0</v>
          </cell>
        </row>
        <row r="36">
          <cell r="A36" t="str">
            <v>7.1.</v>
          </cell>
          <cell r="B36" t="str">
            <v>ТЭС</v>
          </cell>
          <cell r="C36">
            <v>0</v>
          </cell>
          <cell r="D36">
            <v>0</v>
          </cell>
        </row>
        <row r="37">
          <cell r="B37" t="str">
            <v xml:space="preserve">    в том числе:</v>
          </cell>
        </row>
        <row r="38">
          <cell r="A38" t="str">
            <v>7.1.1</v>
          </cell>
        </row>
        <row r="40">
          <cell r="A40" t="str">
            <v>7.2.</v>
          </cell>
          <cell r="B40" t="str">
            <v>ГЭС</v>
          </cell>
          <cell r="C40">
            <v>0</v>
          </cell>
          <cell r="D40">
            <v>0</v>
          </cell>
        </row>
        <row r="41">
          <cell r="B41" t="str">
            <v xml:space="preserve">    в том числе:</v>
          </cell>
        </row>
        <row r="42">
          <cell r="A42" t="str">
            <v>7.2.1</v>
          </cell>
        </row>
        <row r="44">
          <cell r="B44" t="str">
            <v xml:space="preserve">    из полезного отпуска всего:</v>
          </cell>
        </row>
        <row r="45">
          <cell r="A45" t="str">
            <v>7.3.</v>
          </cell>
          <cell r="B45" t="str">
            <v>по прямым договорам в общую сеть</v>
          </cell>
        </row>
      </sheetData>
      <sheetData sheetId="5">
        <row r="1">
          <cell r="D1" t="str">
            <v>Таблица № П1.2.2</v>
          </cell>
        </row>
        <row r="2">
          <cell r="A2" t="str">
            <v>Расчет полезного отпуска электрической энергии по ЭСО</v>
          </cell>
        </row>
        <row r="3">
          <cell r="D3" t="str">
            <v>млн.кВтч</v>
          </cell>
        </row>
        <row r="4">
          <cell r="A4" t="str">
            <v>№ п.п.</v>
          </cell>
          <cell r="B4" t="str">
            <v>Показатели</v>
          </cell>
          <cell r="C4">
            <v>2010</v>
          </cell>
          <cell r="D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</row>
        <row r="6">
          <cell r="A6" t="str">
            <v>1.</v>
          </cell>
          <cell r="B6" t="str">
            <v>Полезный отпуск ПЭ, (строка 7 т.1.2.1)</v>
          </cell>
          <cell r="C6">
            <v>0</v>
          </cell>
          <cell r="D6">
            <v>0</v>
          </cell>
        </row>
        <row r="7">
          <cell r="A7" t="str">
            <v>2.</v>
          </cell>
          <cell r="B7" t="str">
            <v xml:space="preserve">Покупная электроэнергия </v>
          </cell>
          <cell r="C7">
            <v>0</v>
          </cell>
          <cell r="D7">
            <v>0</v>
          </cell>
        </row>
        <row r="8">
          <cell r="A8" t="str">
            <v>2.1.</v>
          </cell>
          <cell r="B8" t="str">
            <v>с оптового рынка</v>
          </cell>
          <cell r="C8">
            <v>0</v>
          </cell>
          <cell r="D8">
            <v>0</v>
          </cell>
        </row>
        <row r="9">
          <cell r="B9" t="str">
            <v xml:space="preserve">    в том числе:</v>
          </cell>
        </row>
        <row r="10">
          <cell r="A10" t="str">
            <v>2.1.1.</v>
          </cell>
          <cell r="B10" t="str">
            <v>для собственных потребителей</v>
          </cell>
          <cell r="C10">
            <v>0</v>
          </cell>
          <cell r="D10">
            <v>0</v>
          </cell>
        </row>
        <row r="11">
          <cell r="A11" t="str">
            <v>2.1.2.</v>
          </cell>
          <cell r="B11" t="str">
            <v>по прямым договорам</v>
          </cell>
        </row>
        <row r="12">
          <cell r="A12" t="str">
            <v>2.2.</v>
          </cell>
          <cell r="B12" t="str">
            <v>от блок-станций</v>
          </cell>
          <cell r="C12">
            <v>0</v>
          </cell>
          <cell r="D12">
            <v>0</v>
          </cell>
        </row>
        <row r="13">
          <cell r="A13" t="str">
            <v>2.3.</v>
          </cell>
          <cell r="B13" t="str">
            <v>от других поставщиков</v>
          </cell>
          <cell r="C13">
            <v>0</v>
          </cell>
          <cell r="D13">
            <v>0</v>
          </cell>
        </row>
        <row r="14">
          <cell r="A14" t="str">
            <v>3.</v>
          </cell>
          <cell r="B14" t="str">
            <v>Потери электроэнергии в сетях</v>
          </cell>
        </row>
        <row r="15">
          <cell r="B15" t="str">
            <v>то же в % к отпуску в сеть</v>
          </cell>
          <cell r="C15" t="e">
            <v>#DIV/0!</v>
          </cell>
          <cell r="D15" t="e">
            <v>#DIV/0!</v>
          </cell>
        </row>
        <row r="16">
          <cell r="A16" t="str">
            <v>4.</v>
          </cell>
          <cell r="B16" t="str">
            <v>Расход электроэнергии на производственные и хозяйственные нужды</v>
          </cell>
          <cell r="C16">
            <v>0</v>
          </cell>
          <cell r="D16">
            <v>0</v>
          </cell>
        </row>
        <row r="17">
          <cell r="B17" t="str">
            <v xml:space="preserve">    в том числе:</v>
          </cell>
        </row>
        <row r="18">
          <cell r="B18" t="str">
            <v>- для закачки воды ГАЭС</v>
          </cell>
        </row>
        <row r="19">
          <cell r="B19" t="str">
            <v>- для электробойлерных</v>
          </cell>
        </row>
        <row r="20">
          <cell r="B20" t="str">
            <v>- для котельных</v>
          </cell>
        </row>
        <row r="21">
          <cell r="A21" t="str">
            <v>5.</v>
          </cell>
          <cell r="B21" t="str">
            <v>Полезный отпуск электроэнергии ЭСО , всего</v>
          </cell>
          <cell r="C21">
            <v>0</v>
          </cell>
          <cell r="D21">
            <v>0</v>
          </cell>
        </row>
        <row r="22">
          <cell r="B22" t="str">
            <v xml:space="preserve">    в том числе:</v>
          </cell>
        </row>
        <row r="23">
          <cell r="A23" t="str">
            <v>5.1.</v>
          </cell>
          <cell r="B23" t="str">
            <v>Передача электроэнергии на оптовый рынок</v>
          </cell>
        </row>
        <row r="24">
          <cell r="A24" t="str">
            <v>5.2.</v>
          </cell>
          <cell r="B24" t="str">
            <v>Отпуск электроэнергии по прямым договорам</v>
          </cell>
          <cell r="C24">
            <v>0</v>
          </cell>
          <cell r="D24">
            <v>0</v>
          </cell>
        </row>
        <row r="25">
          <cell r="A25" t="str">
            <v>5.3.</v>
          </cell>
          <cell r="B25" t="str">
            <v>Полезный отпуск электроэнергии в общую сеть</v>
          </cell>
          <cell r="C25">
            <v>0</v>
          </cell>
          <cell r="D25">
            <v>0</v>
          </cell>
        </row>
      </sheetData>
      <sheetData sheetId="6">
        <row r="1">
          <cell r="N1" t="str">
            <v>Таблица № П1.3.</v>
          </cell>
        </row>
        <row r="2">
          <cell r="A2" t="str">
            <v>Расчёт технологического расхода электрической энергии (потерь) в электрических сетях ЭСО (региональных электрических сетях)</v>
          </cell>
        </row>
        <row r="4">
          <cell r="A4" t="str">
            <v>№. п.п.</v>
          </cell>
          <cell r="B4" t="str">
            <v>Показатели</v>
          </cell>
          <cell r="D4" t="str">
            <v>Ед.изм.</v>
          </cell>
          <cell r="E4">
            <v>2010</v>
          </cell>
          <cell r="J4">
            <v>2011</v>
          </cell>
        </row>
        <row r="5"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ВН</v>
          </cell>
          <cell r="K5" t="str">
            <v>СН1</v>
          </cell>
          <cell r="L5" t="str">
            <v>СН2</v>
          </cell>
          <cell r="M5" t="str">
            <v>НН</v>
          </cell>
          <cell r="N5" t="str">
            <v>Всего</v>
          </cell>
        </row>
        <row r="6">
          <cell r="A6">
            <v>1</v>
          </cell>
          <cell r="B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</row>
        <row r="7">
          <cell r="A7" t="str">
            <v>1.</v>
          </cell>
          <cell r="B7" t="str">
            <v>Технические потери</v>
          </cell>
          <cell r="D7" t="str">
            <v>млн. кВтч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1.1.</v>
          </cell>
          <cell r="B8" t="str">
            <v>Потери холостого хода в трансформаторах (ахбхв)</v>
          </cell>
          <cell r="D8" t="str">
            <v>млн. кВтч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а</v>
          </cell>
          <cell r="B9" t="str">
            <v>Норматив потерь</v>
          </cell>
          <cell r="D9" t="str">
            <v>кВт/ МВА</v>
          </cell>
        </row>
        <row r="10">
          <cell r="A10" t="str">
            <v>б</v>
          </cell>
          <cell r="B10" t="str">
            <v>Суммарная мощность трансформаторов</v>
          </cell>
          <cell r="D10" t="str">
            <v>МВА</v>
          </cell>
          <cell r="I10">
            <v>0</v>
          </cell>
          <cell r="N10">
            <v>0</v>
          </cell>
        </row>
        <row r="11">
          <cell r="A11" t="str">
            <v>в</v>
          </cell>
          <cell r="B11" t="str">
            <v>Продолжительность периода</v>
          </cell>
          <cell r="D11" t="str">
            <v>час</v>
          </cell>
        </row>
        <row r="12">
          <cell r="A12" t="str">
            <v>1.2.</v>
          </cell>
          <cell r="B12" t="str">
            <v>Потери в БСК и СТК (ахб)</v>
          </cell>
          <cell r="D12" t="str">
            <v>млн. кВтч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а</v>
          </cell>
          <cell r="B13" t="str">
            <v>Норматив потерь</v>
          </cell>
          <cell r="D13" t="str">
            <v>тыс.кВтч в год/шт.</v>
          </cell>
        </row>
        <row r="14">
          <cell r="A14" t="str">
            <v>б</v>
          </cell>
          <cell r="B14" t="str">
            <v>Количество БСК и СТК</v>
          </cell>
          <cell r="D14" t="str">
            <v>шт.</v>
          </cell>
        </row>
        <row r="15">
          <cell r="A15" t="str">
            <v>1.3.</v>
          </cell>
          <cell r="B15" t="str">
            <v>Потери в шунтирующих реакторах (ахб)</v>
          </cell>
          <cell r="D15" t="str">
            <v>млн. кВтч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а</v>
          </cell>
          <cell r="B16" t="str">
            <v>Норматив потерь</v>
          </cell>
          <cell r="D16" t="str">
            <v>тыс.кВтч в год/шт.</v>
          </cell>
        </row>
        <row r="17">
          <cell r="A17" t="str">
            <v>б</v>
          </cell>
          <cell r="B17" t="str">
            <v>Количество реакторов</v>
          </cell>
          <cell r="D17" t="str">
            <v>шт.</v>
          </cell>
        </row>
        <row r="18">
          <cell r="A18" t="str">
            <v>1.4.</v>
          </cell>
          <cell r="B18" t="str">
            <v>Потери в СК и генераторах, работающих в режиме СК, всего</v>
          </cell>
          <cell r="D18" t="str">
            <v>млн. кВтч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1.4.1.</v>
          </cell>
          <cell r="B19" t="str">
            <v>СК</v>
          </cell>
          <cell r="C19" t="str">
            <v>СК</v>
          </cell>
          <cell r="D19" t="str">
            <v>млн. кВтч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а</v>
          </cell>
          <cell r="B20" t="str">
            <v>Норматив потерь</v>
          </cell>
          <cell r="C20" t="str">
            <v>СК</v>
          </cell>
          <cell r="D20" t="str">
            <v>тыс.кВтч в год/шт.</v>
          </cell>
        </row>
        <row r="21">
          <cell r="A21" t="str">
            <v>б</v>
          </cell>
          <cell r="B21" t="str">
            <v>Количество СК</v>
          </cell>
          <cell r="C21" t="str">
            <v>СК</v>
          </cell>
          <cell r="D21" t="str">
            <v>шт.</v>
          </cell>
        </row>
        <row r="23">
          <cell r="A23" t="str">
            <v>1.5.</v>
          </cell>
          <cell r="B23" t="str">
            <v>Потери электрической энергии на корону, всего</v>
          </cell>
          <cell r="D23" t="str">
            <v>млн. кВтч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1.5.1.</v>
          </cell>
          <cell r="B24" t="str">
            <v>Линии по напряжению</v>
          </cell>
          <cell r="C24" t="str">
            <v>Линии по напряжению</v>
          </cell>
          <cell r="D24" t="str">
            <v>млн. кВтч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а</v>
          </cell>
          <cell r="B25" t="str">
            <v>Норматив потерь</v>
          </cell>
          <cell r="C25" t="str">
            <v>Линии по напряжению</v>
          </cell>
          <cell r="D25" t="str">
            <v xml:space="preserve">тыс. кВтч в год/км </v>
          </cell>
        </row>
        <row r="26">
          <cell r="A26" t="str">
            <v>б</v>
          </cell>
          <cell r="B26" t="str">
            <v>Протяженность линий</v>
          </cell>
          <cell r="C26" t="str">
            <v>Линии по напряжению</v>
          </cell>
          <cell r="D26" t="str">
            <v>км</v>
          </cell>
        </row>
        <row r="28">
          <cell r="A28" t="str">
            <v>1.6.</v>
          </cell>
          <cell r="B28" t="str">
            <v>Нагрузочные потери, всего</v>
          </cell>
          <cell r="D28" t="str">
            <v>млн. кВтч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1.6.1.</v>
          </cell>
          <cell r="B29" t="str">
            <v>Нагрузочные потери в сетях ВН,СН-1,СН-2 (ахб)</v>
          </cell>
          <cell r="D29" t="str">
            <v>млн. кВтч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а</v>
          </cell>
          <cell r="B30" t="str">
            <v>Норматив потерь</v>
          </cell>
          <cell r="D30" t="str">
            <v>%</v>
          </cell>
        </row>
        <row r="31">
          <cell r="A31" t="str">
            <v>б</v>
          </cell>
          <cell r="B31" t="str">
            <v>Отпуск в сеть</v>
          </cell>
          <cell r="D31" t="str">
            <v>млн. кВтч</v>
          </cell>
          <cell r="E31">
            <v>0</v>
          </cell>
          <cell r="F31">
            <v>0</v>
          </cell>
          <cell r="G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1.6.2.</v>
          </cell>
          <cell r="B32" t="str">
            <v>Нагрузочные потери в сетях НН (ахб)</v>
          </cell>
          <cell r="D32" t="str">
            <v>млн. кВтч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а</v>
          </cell>
          <cell r="B33" t="str">
            <v>Норматив потрерь</v>
          </cell>
          <cell r="D33" t="str">
            <v xml:space="preserve">тыс. кВтч в год/км </v>
          </cell>
        </row>
        <row r="34">
          <cell r="A34" t="str">
            <v>б</v>
          </cell>
          <cell r="B34" t="str">
            <v xml:space="preserve">Протяженность линий 0,4 кВ </v>
          </cell>
          <cell r="D34" t="str">
            <v>км</v>
          </cell>
        </row>
        <row r="36">
          <cell r="A36" t="str">
            <v xml:space="preserve">2. </v>
          </cell>
          <cell r="B36" t="str">
            <v>Расход электроэнергии на собственные нужды подстанций</v>
          </cell>
          <cell r="D36" t="str">
            <v>млн. кВтч</v>
          </cell>
          <cell r="I36">
            <v>0</v>
          </cell>
          <cell r="N36">
            <v>0</v>
          </cell>
        </row>
        <row r="38">
          <cell r="A38" t="str">
            <v xml:space="preserve">3. </v>
          </cell>
          <cell r="B38" t="str">
            <v>Потери, обусловленные погрешностями приборов учета электроэнергии</v>
          </cell>
          <cell r="D38" t="str">
            <v>млн. кВтч</v>
          </cell>
          <cell r="I38">
            <v>0</v>
          </cell>
          <cell r="N38">
            <v>0</v>
          </cell>
        </row>
        <row r="40">
          <cell r="A40" t="str">
            <v>4.</v>
          </cell>
          <cell r="B40" t="str">
            <v>Итого</v>
          </cell>
          <cell r="D40" t="str">
            <v>млн. кВтч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7"/>
      <sheetData sheetId="8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32.82</v>
          </cell>
          <cell r="I8">
            <v>0</v>
          </cell>
          <cell r="J8">
            <v>4.92</v>
          </cell>
          <cell r="K8">
            <v>32.69</v>
          </cell>
          <cell r="L8">
            <v>22.61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4.79</v>
          </cell>
          <cell r="L9">
            <v>22.61</v>
          </cell>
        </row>
        <row r="12">
          <cell r="K12">
            <v>4.79</v>
          </cell>
        </row>
        <row r="13">
          <cell r="L13">
            <v>22.61</v>
          </cell>
        </row>
        <row r="14">
          <cell r="C14">
            <v>0</v>
          </cell>
          <cell r="H14">
            <v>0</v>
          </cell>
        </row>
        <row r="15">
          <cell r="C15">
            <v>0</v>
          </cell>
          <cell r="H15">
            <v>0</v>
          </cell>
        </row>
        <row r="16">
          <cell r="C16">
            <v>0</v>
          </cell>
          <cell r="H16">
            <v>32.82</v>
          </cell>
          <cell r="J16">
            <v>4.92</v>
          </cell>
          <cell r="K16">
            <v>27.9</v>
          </cell>
        </row>
        <row r="17">
          <cell r="C17">
            <v>0</v>
          </cell>
          <cell r="H17">
            <v>1.38</v>
          </cell>
          <cell r="J17">
            <v>0.13</v>
          </cell>
          <cell r="K17">
            <v>1.25</v>
          </cell>
        </row>
        <row r="18">
          <cell r="C18" t="e">
            <v>#DIV/0!</v>
          </cell>
          <cell r="D18" t="e">
            <v>#DIV/0!</v>
          </cell>
          <cell r="E18" t="e">
            <v>#DIV/0!</v>
          </cell>
          <cell r="F18" t="e">
            <v>#DIV/0!</v>
          </cell>
          <cell r="G18" t="e">
            <v>#DIV/0!</v>
          </cell>
          <cell r="H18">
            <v>4.2047531992687386</v>
          </cell>
          <cell r="I18" t="e">
            <v>#DIV/0!</v>
          </cell>
          <cell r="J18">
            <v>2.6422764227642279</v>
          </cell>
          <cell r="K18">
            <v>3.8237993270113186</v>
          </cell>
          <cell r="L18">
            <v>0</v>
          </cell>
        </row>
        <row r="19">
          <cell r="C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31.439999999999998</v>
          </cell>
          <cell r="I20">
            <v>0</v>
          </cell>
          <cell r="J20">
            <v>0</v>
          </cell>
          <cell r="K20">
            <v>8.83</v>
          </cell>
          <cell r="L20">
            <v>22.61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  <cell r="H22">
            <v>0</v>
          </cell>
        </row>
        <row r="23">
          <cell r="C23">
            <v>0</v>
          </cell>
          <cell r="H23">
            <v>31.439999999999998</v>
          </cell>
          <cell r="K23">
            <v>8.83</v>
          </cell>
          <cell r="L23">
            <v>22.61</v>
          </cell>
        </row>
      </sheetData>
      <sheetData sheetId="9">
        <row r="1">
          <cell r="U1" t="str">
            <v>Таблица № П1.6.</v>
          </cell>
        </row>
        <row r="2">
          <cell r="A2" t="str">
            <v>Структура полезного отпуска электрической энергии (мощности) по группам потребителей ЭСО</v>
          </cell>
        </row>
        <row r="4">
          <cell r="A4" t="str">
            <v>№ п.п.</v>
          </cell>
          <cell r="B4" t="str">
            <v>Группа потребителей</v>
          </cell>
          <cell r="C4" t="str">
            <v>Объем полезного отпуска электроэнергии, млн.кВтч.</v>
          </cell>
          <cell r="I4" t="str">
            <v xml:space="preserve">Заявленная (расчетная) мощность, тыс.кВт. </v>
          </cell>
          <cell r="O4" t="str">
            <v>Число часов использования, час</v>
          </cell>
          <cell r="P4" t="str">
            <v xml:space="preserve">Доля потребления на разных диапазонах напряжений, % </v>
          </cell>
        </row>
        <row r="5">
          <cell r="C5" t="str">
            <v>Всего</v>
          </cell>
          <cell r="D5" t="str">
            <v>с шин</v>
          </cell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с шин</v>
          </cell>
          <cell r="K5" t="str">
            <v>ВН</v>
          </cell>
          <cell r="L5" t="str">
            <v>СН1</v>
          </cell>
          <cell r="M5" t="str">
            <v>СН2</v>
          </cell>
          <cell r="N5" t="str">
            <v>НН</v>
          </cell>
          <cell r="P5" t="str">
            <v>Всего</v>
          </cell>
          <cell r="Q5" t="str">
            <v>с шин</v>
          </cell>
          <cell r="R5" t="str">
            <v>ВН</v>
          </cell>
          <cell r="S5" t="str">
            <v>СН1</v>
          </cell>
          <cell r="T5" t="str">
            <v>СН2</v>
          </cell>
          <cell r="U5" t="str">
            <v>НН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</row>
        <row r="7">
          <cell r="A7">
            <v>2010</v>
          </cell>
        </row>
        <row r="8">
          <cell r="A8" t="str">
            <v>1.</v>
          </cell>
          <cell r="B8" t="str">
            <v>Базовые потребители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</row>
        <row r="9">
          <cell r="B9" t="str">
            <v xml:space="preserve">    в том числе:</v>
          </cell>
        </row>
        <row r="10">
          <cell r="C10">
            <v>0</v>
          </cell>
          <cell r="I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2">
          <cell r="A12" t="str">
            <v>2.</v>
          </cell>
          <cell r="B12" t="str">
            <v>Население</v>
          </cell>
          <cell r="C12">
            <v>0</v>
          </cell>
          <cell r="I12">
            <v>0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  <cell r="U12" t="e">
            <v>#DIV/0!</v>
          </cell>
        </row>
        <row r="13">
          <cell r="A13" t="str">
            <v>3.</v>
          </cell>
          <cell r="B13" t="str">
            <v>Прочие потребители</v>
          </cell>
          <cell r="C13">
            <v>0</v>
          </cell>
          <cell r="I13">
            <v>0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</row>
        <row r="14">
          <cell r="A14" t="str">
            <v>3.1.</v>
          </cell>
          <cell r="B14" t="str">
            <v>Бюджетные потребители</v>
          </cell>
          <cell r="C14">
            <v>0</v>
          </cell>
          <cell r="I14">
            <v>0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</row>
        <row r="15">
          <cell r="A15" t="str">
            <v>4.</v>
          </cell>
          <cell r="B15" t="str">
            <v>Всего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  <cell r="U15" t="e">
            <v>#DIV/0!</v>
          </cell>
        </row>
        <row r="16">
          <cell r="A16">
            <v>2011</v>
          </cell>
        </row>
        <row r="17">
          <cell r="A17" t="str">
            <v>1.</v>
          </cell>
          <cell r="B17" t="str">
            <v>Базовые потребители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  <cell r="U17" t="e">
            <v>#DIV/0!</v>
          </cell>
        </row>
        <row r="18">
          <cell r="B18" t="str">
            <v xml:space="preserve">    в том числе:</v>
          </cell>
        </row>
        <row r="19">
          <cell r="C19">
            <v>0</v>
          </cell>
          <cell r="I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1">
          <cell r="A21" t="str">
            <v>2.</v>
          </cell>
          <cell r="B21" t="str">
            <v>Население</v>
          </cell>
          <cell r="C21">
            <v>0</v>
          </cell>
          <cell r="I21">
            <v>0</v>
          </cell>
          <cell r="O21">
            <v>0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  <cell r="U21" t="e">
            <v>#DIV/0!</v>
          </cell>
        </row>
        <row r="22">
          <cell r="A22" t="str">
            <v>3.</v>
          </cell>
          <cell r="B22" t="str">
            <v>Прочие потребители</v>
          </cell>
          <cell r="C22">
            <v>0</v>
          </cell>
          <cell r="I22">
            <v>0</v>
          </cell>
          <cell r="O22">
            <v>0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  <cell r="U22" t="e">
            <v>#DIV/0!</v>
          </cell>
        </row>
        <row r="23">
          <cell r="A23" t="str">
            <v>3.1.</v>
          </cell>
          <cell r="B23" t="str">
            <v>Бюджетные потребители</v>
          </cell>
          <cell r="C23">
            <v>0</v>
          </cell>
          <cell r="I23">
            <v>0</v>
          </cell>
          <cell r="O23">
            <v>0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  <cell r="U23" t="e">
            <v>#DIV/0!</v>
          </cell>
        </row>
        <row r="24">
          <cell r="A24" t="str">
            <v>4.</v>
          </cell>
          <cell r="B24" t="str">
            <v>Всего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  <cell r="U24" t="e">
            <v>#DIV/0!</v>
          </cell>
        </row>
      </sheetData>
      <sheetData sheetId="10">
        <row r="1">
          <cell r="S1" t="str">
            <v>Таблица № П1.7.</v>
          </cell>
        </row>
        <row r="2">
          <cell r="A2" t="str">
            <v>Расчет полезного отпуска тепловой энергии по ЭСО</v>
          </cell>
        </row>
        <row r="5">
          <cell r="B5" t="str">
            <v>Всего</v>
          </cell>
        </row>
        <row r="6">
          <cell r="S6" t="str">
            <v>тыс. Гкал</v>
          </cell>
        </row>
        <row r="7">
          <cell r="A7" t="str">
            <v>№ п.п.</v>
          </cell>
          <cell r="B7" t="str">
            <v>Показатели</v>
          </cell>
          <cell r="D7">
            <v>2010</v>
          </cell>
          <cell r="L7">
            <v>2011</v>
          </cell>
        </row>
        <row r="8">
          <cell r="D8" t="str">
            <v>всего</v>
          </cell>
          <cell r="E8" t="str">
            <v>в том числе</v>
          </cell>
          <cell r="L8" t="str">
            <v>всего</v>
          </cell>
          <cell r="M8" t="str">
            <v>в том числе</v>
          </cell>
        </row>
        <row r="9">
          <cell r="E9" t="str">
            <v>горячая вода</v>
          </cell>
          <cell r="F9" t="str">
            <v>отборный пар</v>
          </cell>
          <cell r="G9" t="str">
            <v>в том числе</v>
          </cell>
          <cell r="M9" t="str">
            <v>горячая вода</v>
          </cell>
          <cell r="N9" t="str">
            <v>отборный пар</v>
          </cell>
          <cell r="O9" t="str">
            <v>в том числе</v>
          </cell>
        </row>
        <row r="10">
          <cell r="G10" t="str">
            <v>1,2-2,5 кг/см2</v>
          </cell>
          <cell r="H10" t="str">
            <v>2,5-7,0 кг/см2</v>
          </cell>
          <cell r="I10" t="str">
            <v>7,0-13,0 кг/см2</v>
          </cell>
          <cell r="J10" t="str">
            <v>&gt;13 кг/см2</v>
          </cell>
          <cell r="K10" t="str">
            <v>острый и редуцированный</v>
          </cell>
          <cell r="O10" t="str">
            <v>1,2-2,5 кг/см2</v>
          </cell>
          <cell r="P10" t="str">
            <v>2,5-7,0 кг/см2</v>
          </cell>
          <cell r="Q10" t="str">
            <v>7,0-13,0 кг/см2</v>
          </cell>
          <cell r="R10" t="str">
            <v>&gt;13 кг/см2</v>
          </cell>
          <cell r="S10" t="str">
            <v>острый и редуцированный</v>
          </cell>
        </row>
        <row r="11">
          <cell r="D11" t="str">
            <v>Всего</v>
          </cell>
          <cell r="E11" t="str">
            <v>Горячая вода</v>
          </cell>
          <cell r="F11" t="str">
            <v>Отборный пар</v>
          </cell>
          <cell r="G11" t="str">
            <v>Пар 1,2-2,5 кгс/см2</v>
          </cell>
          <cell r="H11" t="str">
            <v>Пар 2,5-7,0 кгс/см2</v>
          </cell>
          <cell r="I11" t="str">
            <v>Пар 7,0-13,0 кгс/см2</v>
          </cell>
          <cell r="J11" t="str">
            <v>Пар больше 13 кгс/см2</v>
          </cell>
          <cell r="K11" t="str">
            <v>Острый и редуцированный пар</v>
          </cell>
          <cell r="L11" t="str">
            <v>Всего</v>
          </cell>
          <cell r="M11" t="str">
            <v>Горячая вода</v>
          </cell>
          <cell r="N11" t="str">
            <v>Отборный пар</v>
          </cell>
          <cell r="O11" t="str">
            <v>Пар 1,2-2,5 кгс/см2</v>
          </cell>
          <cell r="P11" t="str">
            <v>Пар 2,5-7,0 кгс/см2</v>
          </cell>
          <cell r="Q11" t="str">
            <v>Пар 7,0-13,0 кгс/см2</v>
          </cell>
          <cell r="R11" t="str">
            <v>Пар больше 13 кгс/см2</v>
          </cell>
          <cell r="S11" t="str">
            <v>Острый и редуцированный пар</v>
          </cell>
        </row>
        <row r="12">
          <cell r="D12">
            <v>2010</v>
          </cell>
          <cell r="E12">
            <v>2010</v>
          </cell>
          <cell r="F12">
            <v>2010</v>
          </cell>
          <cell r="G12">
            <v>2010</v>
          </cell>
          <cell r="H12">
            <v>2010</v>
          </cell>
          <cell r="I12">
            <v>2010</v>
          </cell>
          <cell r="J12">
            <v>2010</v>
          </cell>
          <cell r="K12">
            <v>2010</v>
          </cell>
          <cell r="L12">
            <v>2011</v>
          </cell>
          <cell r="M12">
            <v>2011</v>
          </cell>
          <cell r="N12">
            <v>2011</v>
          </cell>
          <cell r="O12">
            <v>2011</v>
          </cell>
          <cell r="P12">
            <v>2011</v>
          </cell>
          <cell r="Q12">
            <v>2011</v>
          </cell>
          <cell r="R12">
            <v>2011</v>
          </cell>
          <cell r="S12">
            <v>2011</v>
          </cell>
        </row>
        <row r="13">
          <cell r="A13">
            <v>1</v>
          </cell>
          <cell r="B13">
            <v>2</v>
          </cell>
          <cell r="C13" t="str">
            <v>СЦТ</v>
          </cell>
          <cell r="D13">
            <v>3</v>
          </cell>
          <cell r="E13">
            <v>4</v>
          </cell>
          <cell r="F13">
            <v>5</v>
          </cell>
          <cell r="G13">
            <v>6</v>
          </cell>
          <cell r="H13">
            <v>7</v>
          </cell>
          <cell r="I13">
            <v>8</v>
          </cell>
          <cell r="J13">
            <v>9</v>
          </cell>
          <cell r="K13">
            <v>10</v>
          </cell>
          <cell r="L13">
            <v>11</v>
          </cell>
          <cell r="M13">
            <v>12</v>
          </cell>
          <cell r="N13">
            <v>13</v>
          </cell>
          <cell r="O13">
            <v>14</v>
          </cell>
          <cell r="P13">
            <v>15</v>
          </cell>
          <cell r="Q13">
            <v>16</v>
          </cell>
          <cell r="R13">
            <v>17</v>
          </cell>
          <cell r="S13">
            <v>18</v>
          </cell>
        </row>
        <row r="14">
          <cell r="A14" t="str">
            <v>1.</v>
          </cell>
          <cell r="B14" t="str">
            <v>Отпуск теплоэнергии</v>
          </cell>
          <cell r="C14" t="str">
            <v>Всего</v>
          </cell>
          <cell r="D14">
            <v>0</v>
          </cell>
          <cell r="F14">
            <v>0</v>
          </cell>
          <cell r="L14">
            <v>0</v>
          </cell>
          <cell r="N14">
            <v>0</v>
          </cell>
        </row>
        <row r="15">
          <cell r="B15" t="str">
            <v>- с коллекторов ТЭС</v>
          </cell>
          <cell r="C15" t="str">
            <v>Всего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 t="str">
            <v xml:space="preserve">    в том числе: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L17">
            <v>0</v>
          </cell>
          <cell r="M17">
            <v>0</v>
          </cell>
          <cell r="N17">
            <v>0</v>
          </cell>
        </row>
        <row r="19">
          <cell r="B19" t="str">
            <v>- от котельных</v>
          </cell>
          <cell r="C19" t="str">
            <v>Всего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 t="str">
            <v xml:space="preserve">    в том числе:</v>
          </cell>
        </row>
        <row r="21">
          <cell r="C21">
            <v>0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3">
          <cell r="B23" t="str">
            <v>- от электробойлерных</v>
          </cell>
          <cell r="C23" t="str">
            <v>Всего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 t="str">
            <v xml:space="preserve">    в том числе:</v>
          </cell>
        </row>
        <row r="25">
          <cell r="C25">
            <v>0</v>
          </cell>
          <cell r="D25">
            <v>0</v>
          </cell>
          <cell r="F25">
            <v>0</v>
          </cell>
          <cell r="L25">
            <v>0</v>
          </cell>
          <cell r="N25">
            <v>0</v>
          </cell>
        </row>
        <row r="27">
          <cell r="B27" t="str">
            <v xml:space="preserve">    в том числе по СЦТ</v>
          </cell>
        </row>
        <row r="28">
          <cell r="D28">
            <v>0</v>
          </cell>
          <cell r="F28">
            <v>0</v>
          </cell>
          <cell r="L28">
            <v>0</v>
          </cell>
          <cell r="N28">
            <v>0</v>
          </cell>
        </row>
        <row r="30">
          <cell r="A30" t="str">
            <v>2.</v>
          </cell>
          <cell r="B30" t="str">
            <v>Покупная теплоэнергия</v>
          </cell>
          <cell r="C30" t="str">
            <v>Всего</v>
          </cell>
          <cell r="D30">
            <v>0</v>
          </cell>
          <cell r="F30">
            <v>0</v>
          </cell>
          <cell r="L30">
            <v>0</v>
          </cell>
          <cell r="N30">
            <v>0</v>
          </cell>
        </row>
        <row r="31">
          <cell r="A31" t="str">
            <v>3.</v>
          </cell>
          <cell r="B31" t="str">
            <v>Отпуск теплоэнергии в сеть ЭСО (п.1+п.2)</v>
          </cell>
          <cell r="C31" t="str">
            <v>Всего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 t="str">
            <v xml:space="preserve">    в том числе:</v>
          </cell>
        </row>
        <row r="33">
          <cell r="D33">
            <v>0</v>
          </cell>
          <cell r="F33">
            <v>0</v>
          </cell>
          <cell r="L33">
            <v>0</v>
          </cell>
          <cell r="N33">
            <v>0</v>
          </cell>
        </row>
        <row r="35">
          <cell r="A35" t="str">
            <v>4.</v>
          </cell>
          <cell r="B35" t="str">
            <v>Потери теплоэнергии в сети ЭСО</v>
          </cell>
          <cell r="C35" t="str">
            <v>Всего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 t="str">
            <v xml:space="preserve">    в том числе:</v>
          </cell>
        </row>
        <row r="37">
          <cell r="D37">
            <v>0</v>
          </cell>
          <cell r="F37">
            <v>0</v>
          </cell>
          <cell r="L37">
            <v>0</v>
          </cell>
          <cell r="N37">
            <v>0</v>
          </cell>
        </row>
        <row r="39">
          <cell r="B39" t="str">
            <v>То же в % к отпуску в сеть</v>
          </cell>
          <cell r="C39" t="str">
            <v>Всего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 t="str">
            <v xml:space="preserve">    в том числе:</v>
          </cell>
        </row>
        <row r="41">
          <cell r="D41" t="e">
            <v>#NAME?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  <cell r="I41" t="e">
            <v>#NAME?</v>
          </cell>
          <cell r="J41" t="e">
            <v>#NAME?</v>
          </cell>
          <cell r="K41" t="e">
            <v>#NAME?</v>
          </cell>
          <cell r="L41" t="e">
            <v>#NAME?</v>
          </cell>
          <cell r="M41" t="e">
            <v>#NAME?</v>
          </cell>
          <cell r="N41" t="e">
            <v>#NAME?</v>
          </cell>
          <cell r="O41" t="e">
            <v>#NAME?</v>
          </cell>
          <cell r="P41" t="e">
            <v>#NAME?</v>
          </cell>
          <cell r="Q41" t="e">
            <v>#NAME?</v>
          </cell>
          <cell r="R41" t="e">
            <v>#NAME?</v>
          </cell>
          <cell r="S41" t="e">
            <v>#NAME?</v>
          </cell>
        </row>
        <row r="43">
          <cell r="A43" t="str">
            <v>5.</v>
          </cell>
          <cell r="B43" t="str">
            <v>Полезный отпуск теплоэнергии ЭСО (п.3 - п.4)</v>
          </cell>
          <cell r="C43" t="str">
            <v>Всего</v>
          </cell>
          <cell r="D43">
            <v>0</v>
          </cell>
          <cell r="E43" t="e">
            <v>#NAME?</v>
          </cell>
          <cell r="F43" t="e">
            <v>#NAME?</v>
          </cell>
          <cell r="G43" t="e">
            <v>#NAME?</v>
          </cell>
          <cell r="H43" t="e">
            <v>#NAME?</v>
          </cell>
          <cell r="I43" t="e">
            <v>#NAME?</v>
          </cell>
          <cell r="J43" t="e">
            <v>#NAME?</v>
          </cell>
          <cell r="K43" t="e">
            <v>#NAME?</v>
          </cell>
          <cell r="L43">
            <v>0</v>
          </cell>
          <cell r="M43" t="e">
            <v>#NAME?</v>
          </cell>
          <cell r="N43" t="e">
            <v>#NAME?</v>
          </cell>
          <cell r="O43" t="e">
            <v>#NAME?</v>
          </cell>
          <cell r="P43" t="e">
            <v>#NAME?</v>
          </cell>
          <cell r="Q43" t="e">
            <v>#NAME?</v>
          </cell>
          <cell r="R43" t="e">
            <v>#NAME?</v>
          </cell>
          <cell r="S43" t="e">
            <v>#NAME?</v>
          </cell>
        </row>
        <row r="44">
          <cell r="B44" t="str">
            <v xml:space="preserve">    в том числе:</v>
          </cell>
        </row>
        <row r="45">
          <cell r="D45" t="e">
            <v>#NAME?</v>
          </cell>
          <cell r="E45" t="e">
            <v>#NAME?</v>
          </cell>
          <cell r="F45" t="e">
            <v>#NAME?</v>
          </cell>
          <cell r="G45" t="e">
            <v>#NAME?</v>
          </cell>
          <cell r="H45" t="e">
            <v>#NAME?</v>
          </cell>
          <cell r="I45" t="e">
            <v>#NAME?</v>
          </cell>
          <cell r="J45" t="e">
            <v>#NAME?</v>
          </cell>
          <cell r="K45" t="e">
            <v>#NAME?</v>
          </cell>
          <cell r="L45" t="e">
            <v>#NAME?</v>
          </cell>
          <cell r="M45" t="e">
            <v>#NAME?</v>
          </cell>
          <cell r="N45" t="e">
            <v>#NAME?</v>
          </cell>
          <cell r="O45" t="e">
            <v>#NAME?</v>
          </cell>
          <cell r="P45" t="e">
            <v>#NAME?</v>
          </cell>
          <cell r="Q45" t="e">
            <v>#NAME?</v>
          </cell>
          <cell r="R45" t="e">
            <v>#NAME?</v>
          </cell>
          <cell r="S45" t="e">
            <v>#NAME?</v>
          </cell>
        </row>
        <row r="47">
          <cell r="B47" t="str">
            <v>Полезный отпуск от коллекторов</v>
          </cell>
          <cell r="C47" t="str">
            <v>Всего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 t="str">
            <v xml:space="preserve">    в том числе:</v>
          </cell>
        </row>
        <row r="49">
          <cell r="D49">
            <v>0</v>
          </cell>
          <cell r="F49">
            <v>0</v>
          </cell>
          <cell r="L49">
            <v>0</v>
          </cell>
          <cell r="N49">
            <v>0</v>
          </cell>
        </row>
      </sheetData>
      <sheetData sheetId="11">
        <row r="1">
          <cell r="J1" t="str">
            <v>Таблица № П1.8.</v>
          </cell>
        </row>
        <row r="2">
          <cell r="A2" t="str">
            <v>Структура полезного отпуска тепловой энергии (мощности) по группам потребителей по ЭСО - всего</v>
          </cell>
        </row>
        <row r="5">
          <cell r="B5" t="str">
            <v>Всего</v>
          </cell>
        </row>
        <row r="7">
          <cell r="A7" t="str">
            <v>№</v>
          </cell>
          <cell r="B7" t="str">
            <v>Потребители</v>
          </cell>
          <cell r="G7">
            <v>2010</v>
          </cell>
          <cell r="I7">
            <v>2011</v>
          </cell>
        </row>
        <row r="8">
          <cell r="G8">
            <v>2010</v>
          </cell>
          <cell r="H8">
            <v>2010</v>
          </cell>
          <cell r="I8">
            <v>2011</v>
          </cell>
          <cell r="J8">
            <v>2011</v>
          </cell>
        </row>
        <row r="9">
          <cell r="G9" t="str">
            <v>Мощность, Гкал/час</v>
          </cell>
          <cell r="H9" t="str">
            <v>Энергия, тыс.Гкал.</v>
          </cell>
          <cell r="I9" t="str">
            <v>Мощность, Гкал/час</v>
          </cell>
          <cell r="J9" t="str">
            <v>Энергия, тыс.Гкал.</v>
          </cell>
        </row>
        <row r="10">
          <cell r="A10">
            <v>1</v>
          </cell>
          <cell r="B10">
            <v>2</v>
          </cell>
          <cell r="C10" t="str">
            <v>СЦТ</v>
          </cell>
          <cell r="D10" t="str">
            <v>ПОТ</v>
          </cell>
          <cell r="E10" t="str">
            <v>ПАР</v>
          </cell>
          <cell r="F10" t="str">
            <v>Строка</v>
          </cell>
          <cell r="G10">
            <v>3</v>
          </cell>
          <cell r="H10">
            <v>4</v>
          </cell>
          <cell r="I10">
            <v>5</v>
          </cell>
          <cell r="J10">
            <v>6</v>
          </cell>
        </row>
        <row r="11">
          <cell r="A11" t="str">
            <v>1.</v>
          </cell>
          <cell r="B11" t="str">
            <v>Всего отпущено потребителям</v>
          </cell>
          <cell r="C11" t="str">
            <v>Всего</v>
          </cell>
          <cell r="D11" t="str">
            <v>Всего</v>
          </cell>
          <cell r="E11" t="str">
            <v>Всего</v>
          </cell>
          <cell r="F11" t="str">
            <v>1</v>
          </cell>
          <cell r="G11" t="e">
            <v>#NAME?</v>
          </cell>
          <cell r="H11" t="e">
            <v>#NAME?</v>
          </cell>
          <cell r="I11" t="e">
            <v>#NAME?</v>
          </cell>
          <cell r="J11" t="e">
            <v>#NAME?</v>
          </cell>
        </row>
        <row r="12">
          <cell r="B12" t="str">
            <v>Горячая вода c коллекторов</v>
          </cell>
          <cell r="C12" t="str">
            <v>Всего</v>
          </cell>
          <cell r="D12" t="str">
            <v>Всего</v>
          </cell>
          <cell r="E12" t="str">
            <v>Горячая вода c коллекторов</v>
          </cell>
          <cell r="F12" t="str">
            <v>2</v>
          </cell>
          <cell r="G12" t="e">
            <v>#NAME?</v>
          </cell>
          <cell r="H12" t="e">
            <v>#NAME?</v>
          </cell>
          <cell r="I12" t="e">
            <v>#NAME?</v>
          </cell>
          <cell r="J12" t="e">
            <v>#NAME?</v>
          </cell>
        </row>
        <row r="13">
          <cell r="B13" t="str">
            <v>Горячая вода с тепловых сетей</v>
          </cell>
          <cell r="C13" t="str">
            <v>Всего</v>
          </cell>
          <cell r="D13" t="str">
            <v>Всего</v>
          </cell>
          <cell r="E13" t="str">
            <v>Горячая вода с тепловых сетей</v>
          </cell>
          <cell r="F13" t="str">
            <v>3</v>
          </cell>
          <cell r="G13" t="e">
            <v>#NAME?</v>
          </cell>
          <cell r="H13" t="e">
            <v>#NAME?</v>
          </cell>
          <cell r="I13" t="e">
            <v>#NAME?</v>
          </cell>
          <cell r="J13" t="e">
            <v>#NAME?</v>
          </cell>
        </row>
        <row r="14">
          <cell r="B14" t="str">
            <v>Отборный пар</v>
          </cell>
          <cell r="C14" t="str">
            <v>Всего</v>
          </cell>
          <cell r="D14" t="str">
            <v>Всего</v>
          </cell>
          <cell r="E14" t="str">
            <v>Отборный пар</v>
          </cell>
          <cell r="F14" t="str">
            <v>4</v>
          </cell>
          <cell r="G14" t="e">
            <v>#NAME?</v>
          </cell>
          <cell r="H14" t="e">
            <v>#NAME?</v>
          </cell>
          <cell r="I14" t="e">
            <v>#NAME?</v>
          </cell>
          <cell r="J14" t="e">
            <v>#NAME?</v>
          </cell>
        </row>
        <row r="15">
          <cell r="B15" t="str">
            <v xml:space="preserve"> - от 1,2 до 2,5 кг./кв.см.</v>
          </cell>
          <cell r="C15" t="str">
            <v>Всего</v>
          </cell>
          <cell r="D15" t="str">
            <v>Всего</v>
          </cell>
          <cell r="E15" t="str">
            <v>Пар 1,2-2,5 кгс/см2</v>
          </cell>
          <cell r="F15" t="str">
            <v>5</v>
          </cell>
          <cell r="G15" t="e">
            <v>#NAME?</v>
          </cell>
          <cell r="H15" t="e">
            <v>#NAME?</v>
          </cell>
          <cell r="I15" t="e">
            <v>#NAME?</v>
          </cell>
          <cell r="J15" t="e">
            <v>#NAME?</v>
          </cell>
        </row>
        <row r="16">
          <cell r="B16" t="str">
            <v xml:space="preserve"> - от 2,5 до 7,0 кг./кв.см.</v>
          </cell>
          <cell r="C16" t="str">
            <v>Всего</v>
          </cell>
          <cell r="D16" t="str">
            <v>Всего</v>
          </cell>
          <cell r="E16" t="str">
            <v>Пар 2,5-7,0 кгс/см2</v>
          </cell>
          <cell r="F16" t="str">
            <v>6</v>
          </cell>
          <cell r="G16" t="e">
            <v>#NAME?</v>
          </cell>
          <cell r="H16" t="e">
            <v>#NAME?</v>
          </cell>
          <cell r="I16" t="e">
            <v>#NAME?</v>
          </cell>
          <cell r="J16" t="e">
            <v>#NAME?</v>
          </cell>
        </row>
        <row r="17">
          <cell r="B17" t="str">
            <v xml:space="preserve"> - от 7,0 до 13,0 кг./кв.см.</v>
          </cell>
          <cell r="C17" t="str">
            <v>Всего</v>
          </cell>
          <cell r="D17" t="str">
            <v>Всего</v>
          </cell>
          <cell r="E17" t="str">
            <v>Пар 7,0-13,0 кгс/см2</v>
          </cell>
          <cell r="F17" t="str">
            <v>7</v>
          </cell>
          <cell r="G17" t="e">
            <v>#NAME?</v>
          </cell>
          <cell r="H17" t="e">
            <v>#NAME?</v>
          </cell>
          <cell r="I17" t="e">
            <v>#NAME?</v>
          </cell>
          <cell r="J17" t="e">
            <v>#NAME?</v>
          </cell>
        </row>
        <row r="18">
          <cell r="B18" t="str">
            <v xml:space="preserve"> - свыше 13,0 кг./кв.см.</v>
          </cell>
          <cell r="C18" t="str">
            <v>Всего</v>
          </cell>
          <cell r="D18" t="str">
            <v>Всего</v>
          </cell>
          <cell r="E18" t="str">
            <v>Пар больше 13 кгс/см2</v>
          </cell>
          <cell r="F18" t="str">
            <v>8</v>
          </cell>
          <cell r="G18" t="e">
            <v>#NAME?</v>
          </cell>
          <cell r="H18" t="e">
            <v>#NAME?</v>
          </cell>
          <cell r="I18" t="e">
            <v>#NAME?</v>
          </cell>
          <cell r="J18" t="e">
            <v>#NAME?</v>
          </cell>
        </row>
        <row r="19">
          <cell r="B19" t="str">
            <v>Острый и редуцированный</v>
          </cell>
          <cell r="C19" t="str">
            <v>Всего</v>
          </cell>
          <cell r="D19" t="str">
            <v>Всего</v>
          </cell>
          <cell r="E19" t="str">
            <v>Острый и редуцированный пар</v>
          </cell>
          <cell r="F19" t="str">
            <v>9</v>
          </cell>
          <cell r="G19" t="e">
            <v>#NAME?</v>
          </cell>
          <cell r="H19" t="e">
            <v>#NAME?</v>
          </cell>
          <cell r="I19" t="e">
            <v>#NAME?</v>
          </cell>
          <cell r="J19" t="e">
            <v>#NAME?</v>
          </cell>
        </row>
        <row r="20">
          <cell r="A20" t="str">
            <v>1.1.</v>
          </cell>
          <cell r="B20" t="str">
            <v>Бюджетные потребители</v>
          </cell>
          <cell r="C20" t="str">
            <v>Всего</v>
          </cell>
          <cell r="D20" t="str">
            <v>Бюджетные потребители</v>
          </cell>
          <cell r="E20" t="str">
            <v>Всего</v>
          </cell>
          <cell r="F20" t="str">
            <v>10</v>
          </cell>
          <cell r="G20" t="e">
            <v>#NAME?</v>
          </cell>
          <cell r="H20" t="e">
            <v>#NAME?</v>
          </cell>
          <cell r="I20" t="e">
            <v>#NAME?</v>
          </cell>
          <cell r="J20" t="e">
            <v>#NAME?</v>
          </cell>
        </row>
        <row r="21">
          <cell r="B21" t="str">
            <v>Горячая вода c коллекторов</v>
          </cell>
          <cell r="C21" t="str">
            <v>Всего</v>
          </cell>
          <cell r="D21" t="str">
            <v>Бюджетные потребители</v>
          </cell>
          <cell r="E21" t="str">
            <v>Горячая вода c коллекторов</v>
          </cell>
          <cell r="F21" t="str">
            <v>11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</row>
        <row r="22">
          <cell r="B22" t="str">
            <v>Горячая вода с тепловых сетей</v>
          </cell>
          <cell r="C22" t="str">
            <v>Всего</v>
          </cell>
          <cell r="D22" t="str">
            <v>Бюджетные потребители</v>
          </cell>
          <cell r="E22" t="str">
            <v>Горячая вода с тепловых сетей</v>
          </cell>
          <cell r="F22" t="str">
            <v>12</v>
          </cell>
          <cell r="G22" t="e">
            <v>#NAME?</v>
          </cell>
          <cell r="H22" t="e">
            <v>#NAME?</v>
          </cell>
          <cell r="I22" t="e">
            <v>#NAME?</v>
          </cell>
          <cell r="J22" t="e">
            <v>#NAME?</v>
          </cell>
        </row>
        <row r="23">
          <cell r="B23" t="str">
            <v>Отборный пар</v>
          </cell>
          <cell r="C23" t="str">
            <v>Всего</v>
          </cell>
          <cell r="D23" t="str">
            <v>Бюджетные потребители</v>
          </cell>
          <cell r="E23" t="str">
            <v>Отборный пар</v>
          </cell>
          <cell r="F23" t="str">
            <v>13</v>
          </cell>
          <cell r="G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</row>
        <row r="24">
          <cell r="B24" t="str">
            <v xml:space="preserve"> - от 1,2 до 2,5 кг./кв.см.</v>
          </cell>
          <cell r="C24" t="str">
            <v>Всего</v>
          </cell>
          <cell r="D24" t="str">
            <v>Бюджетные потребители</v>
          </cell>
          <cell r="E24" t="str">
            <v>Пар 1,2-2,5 кгс/см2</v>
          </cell>
          <cell r="F24" t="str">
            <v>14</v>
          </cell>
          <cell r="G24" t="e">
            <v>#NAME?</v>
          </cell>
          <cell r="H24" t="e">
            <v>#NAME?</v>
          </cell>
          <cell r="I24" t="e">
            <v>#NAME?</v>
          </cell>
          <cell r="J24" t="e">
            <v>#NAME?</v>
          </cell>
        </row>
        <row r="25">
          <cell r="B25" t="str">
            <v xml:space="preserve"> - от 2,5 до 7,0 кг./кв.см.</v>
          </cell>
          <cell r="C25" t="str">
            <v>Всего</v>
          </cell>
          <cell r="D25" t="str">
            <v>Бюджетные потребители</v>
          </cell>
          <cell r="E25" t="str">
            <v>Пар 2,5-7,0 кгс/см2</v>
          </cell>
          <cell r="F25" t="str">
            <v>15</v>
          </cell>
          <cell r="G25" t="e">
            <v>#NAME?</v>
          </cell>
          <cell r="H25" t="e">
            <v>#NAME?</v>
          </cell>
          <cell r="I25" t="e">
            <v>#NAME?</v>
          </cell>
          <cell r="J25" t="e">
            <v>#NAME?</v>
          </cell>
        </row>
        <row r="26">
          <cell r="B26" t="str">
            <v xml:space="preserve"> - от 7,0 до 13,0 кг./кв.см.</v>
          </cell>
          <cell r="C26" t="str">
            <v>Всего</v>
          </cell>
          <cell r="D26" t="str">
            <v>Бюджетные потребители</v>
          </cell>
          <cell r="E26" t="str">
            <v>Пар 7,0-13,0 кгс/см2</v>
          </cell>
          <cell r="F26" t="str">
            <v>16</v>
          </cell>
          <cell r="G26" t="e">
            <v>#NAME?</v>
          </cell>
          <cell r="H26" t="e">
            <v>#NAME?</v>
          </cell>
          <cell r="I26" t="e">
            <v>#NAME?</v>
          </cell>
          <cell r="J26" t="e">
            <v>#NAME?</v>
          </cell>
        </row>
        <row r="27">
          <cell r="B27" t="str">
            <v xml:space="preserve"> - свыше 13,0 кг./кв.см.</v>
          </cell>
          <cell r="C27" t="str">
            <v>Всего</v>
          </cell>
          <cell r="D27" t="str">
            <v>Бюджетные потребители</v>
          </cell>
          <cell r="E27" t="str">
            <v>Пар больше 13 кгс/см2</v>
          </cell>
          <cell r="F27" t="str">
            <v>17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</row>
        <row r="28">
          <cell r="B28" t="str">
            <v>Острый и редуцированный</v>
          </cell>
          <cell r="C28" t="str">
            <v>Всего</v>
          </cell>
          <cell r="D28" t="str">
            <v>Бюджетные потребители</v>
          </cell>
          <cell r="E28" t="str">
            <v>Острый и редуцированный пар</v>
          </cell>
          <cell r="F28" t="str">
            <v>18</v>
          </cell>
          <cell r="G28" t="e">
            <v>#NAME?</v>
          </cell>
          <cell r="H28" t="e">
            <v>#NAME?</v>
          </cell>
          <cell r="I28" t="e">
            <v>#NAME?</v>
          </cell>
          <cell r="J28" t="e">
            <v>#NAME?</v>
          </cell>
        </row>
        <row r="29">
          <cell r="A29" t="str">
            <v>1.2.</v>
          </cell>
          <cell r="B29" t="str">
            <v>Прочие потребители</v>
          </cell>
          <cell r="C29" t="str">
            <v>Всего</v>
          </cell>
          <cell r="D29" t="str">
            <v>Прочие потребители</v>
          </cell>
          <cell r="E29" t="str">
            <v>Всего</v>
          </cell>
          <cell r="F29" t="str">
            <v>19</v>
          </cell>
          <cell r="G29" t="e">
            <v>#NAME?</v>
          </cell>
          <cell r="H29" t="e">
            <v>#NAME?</v>
          </cell>
          <cell r="I29" t="e">
            <v>#NAME?</v>
          </cell>
          <cell r="J29" t="e">
            <v>#NAME?</v>
          </cell>
        </row>
        <row r="30">
          <cell r="B30" t="str">
            <v>Горячая вода c коллекторов</v>
          </cell>
          <cell r="C30" t="str">
            <v>Всего</v>
          </cell>
          <cell r="D30" t="str">
            <v>Прочие потребители</v>
          </cell>
          <cell r="E30" t="str">
            <v>Горячая вода c коллекторов</v>
          </cell>
          <cell r="F30" t="str">
            <v>20</v>
          </cell>
          <cell r="G30" t="e">
            <v>#NAME?</v>
          </cell>
          <cell r="H30" t="e">
            <v>#NAME?</v>
          </cell>
          <cell r="I30" t="e">
            <v>#NAME?</v>
          </cell>
          <cell r="J30" t="e">
            <v>#NAME?</v>
          </cell>
        </row>
        <row r="31">
          <cell r="B31" t="str">
            <v>Горячая вода с тепловых сетей</v>
          </cell>
          <cell r="C31" t="str">
            <v>Всего</v>
          </cell>
          <cell r="D31" t="str">
            <v>Прочие потребители</v>
          </cell>
          <cell r="E31" t="str">
            <v>Горячая вода с тепловых сетей</v>
          </cell>
          <cell r="F31" t="str">
            <v>21</v>
          </cell>
          <cell r="G31" t="e">
            <v>#NAME?</v>
          </cell>
          <cell r="H31" t="e">
            <v>#NAME?</v>
          </cell>
          <cell r="I31" t="e">
            <v>#NAME?</v>
          </cell>
          <cell r="J31" t="e">
            <v>#NAME?</v>
          </cell>
        </row>
        <row r="32">
          <cell r="B32" t="str">
            <v>Отборный пар</v>
          </cell>
          <cell r="C32" t="str">
            <v>Всего</v>
          </cell>
          <cell r="D32" t="str">
            <v>Прочие потребители</v>
          </cell>
          <cell r="E32" t="str">
            <v>Отборный пар</v>
          </cell>
          <cell r="F32" t="str">
            <v>22</v>
          </cell>
          <cell r="G32" t="e">
            <v>#NAME?</v>
          </cell>
          <cell r="H32" t="e">
            <v>#NAME?</v>
          </cell>
          <cell r="I32" t="e">
            <v>#NAME?</v>
          </cell>
          <cell r="J32" t="e">
            <v>#NAME?</v>
          </cell>
        </row>
        <row r="33">
          <cell r="B33" t="str">
            <v xml:space="preserve"> - от 1,2 до 2,5 кг./кв.см.</v>
          </cell>
          <cell r="C33" t="str">
            <v>Всего</v>
          </cell>
          <cell r="D33" t="str">
            <v>Прочие потребители</v>
          </cell>
          <cell r="E33" t="str">
            <v>Пар 1,2-2,5 кгс/см2</v>
          </cell>
          <cell r="F33" t="str">
            <v>23</v>
          </cell>
          <cell r="G33" t="e">
            <v>#NAME?</v>
          </cell>
          <cell r="H33" t="e">
            <v>#NAME?</v>
          </cell>
          <cell r="I33" t="e">
            <v>#NAME?</v>
          </cell>
          <cell r="J33" t="e">
            <v>#NAME?</v>
          </cell>
        </row>
        <row r="34">
          <cell r="B34" t="str">
            <v xml:space="preserve"> - от 2,5 до 7,0 кг./кв.см.</v>
          </cell>
          <cell r="C34" t="str">
            <v>Всего</v>
          </cell>
          <cell r="D34" t="str">
            <v>Прочие потребители</v>
          </cell>
          <cell r="E34" t="str">
            <v>Пар 2,5-7,0 кгс/см2</v>
          </cell>
          <cell r="F34" t="str">
            <v>24</v>
          </cell>
          <cell r="G34" t="e">
            <v>#NAME?</v>
          </cell>
          <cell r="H34" t="e">
            <v>#NAME?</v>
          </cell>
          <cell r="I34" t="e">
            <v>#NAME?</v>
          </cell>
          <cell r="J34" t="e">
            <v>#NAME?</v>
          </cell>
        </row>
        <row r="35">
          <cell r="B35" t="str">
            <v xml:space="preserve"> - от 7,0 до 13,0 кг./кв.см.</v>
          </cell>
          <cell r="C35" t="str">
            <v>Всего</v>
          </cell>
          <cell r="D35" t="str">
            <v>Прочие потребители</v>
          </cell>
          <cell r="E35" t="str">
            <v>Пар 7,0-13,0 кгс/см2</v>
          </cell>
          <cell r="F35" t="str">
            <v>25</v>
          </cell>
          <cell r="G35" t="e">
            <v>#NAME?</v>
          </cell>
          <cell r="H35" t="e">
            <v>#NAME?</v>
          </cell>
          <cell r="I35" t="e">
            <v>#NAME?</v>
          </cell>
          <cell r="J35" t="e">
            <v>#NAME?</v>
          </cell>
        </row>
        <row r="36">
          <cell r="B36" t="str">
            <v xml:space="preserve"> - свыше 13,0 кг./кв.см.</v>
          </cell>
          <cell r="C36" t="str">
            <v>Всего</v>
          </cell>
          <cell r="D36" t="str">
            <v>Прочие потребители</v>
          </cell>
          <cell r="E36" t="str">
            <v>Пар больше 13 кгс/см2</v>
          </cell>
          <cell r="F36" t="str">
            <v>26</v>
          </cell>
          <cell r="G36" t="e">
            <v>#NAME?</v>
          </cell>
          <cell r="H36" t="e">
            <v>#NAME?</v>
          </cell>
          <cell r="I36" t="e">
            <v>#NAME?</v>
          </cell>
          <cell r="J36" t="e">
            <v>#NAME?</v>
          </cell>
        </row>
        <row r="37">
          <cell r="B37" t="str">
            <v>Острый и редуцированный</v>
          </cell>
          <cell r="C37" t="str">
            <v>Всего</v>
          </cell>
          <cell r="D37" t="str">
            <v>Прочие потребители</v>
          </cell>
          <cell r="E37" t="str">
            <v>Острый и редуцированный пар</v>
          </cell>
          <cell r="F37" t="str">
            <v>27</v>
          </cell>
          <cell r="G37" t="e">
            <v>#NAME?</v>
          </cell>
          <cell r="H37" t="e">
            <v>#NAME?</v>
          </cell>
          <cell r="I37" t="e">
            <v>#NAME?</v>
          </cell>
          <cell r="J37" t="e">
            <v>#NAME?</v>
          </cell>
        </row>
        <row r="43">
          <cell r="A43" t="str">
            <v>№</v>
          </cell>
          <cell r="B43" t="str">
            <v>Потребители</v>
          </cell>
          <cell r="G43">
            <v>2010</v>
          </cell>
          <cell r="I43">
            <v>2011</v>
          </cell>
        </row>
        <row r="44">
          <cell r="G44">
            <v>2010</v>
          </cell>
          <cell r="H44">
            <v>2010</v>
          </cell>
          <cell r="I44">
            <v>2011</v>
          </cell>
          <cell r="J44">
            <v>2011</v>
          </cell>
        </row>
        <row r="45">
          <cell r="G45" t="str">
            <v>Мощность, Гкал/час</v>
          </cell>
          <cell r="H45" t="str">
            <v>Энергия, тыс.Гкал.</v>
          </cell>
          <cell r="I45" t="str">
            <v>Мощность, Гкал/час</v>
          </cell>
          <cell r="J45" t="str">
            <v>Энергия, тыс.Гкал.</v>
          </cell>
        </row>
        <row r="46">
          <cell r="A46">
            <v>1</v>
          </cell>
          <cell r="B46">
            <v>2</v>
          </cell>
          <cell r="C46" t="str">
            <v>СЦТ</v>
          </cell>
          <cell r="D46" t="str">
            <v>ПОТ</v>
          </cell>
          <cell r="E46" t="str">
            <v>ПАР</v>
          </cell>
          <cell r="F46" t="str">
            <v>Строка</v>
          </cell>
          <cell r="G46">
            <v>3</v>
          </cell>
          <cell r="H46">
            <v>4</v>
          </cell>
          <cell r="I46">
            <v>5</v>
          </cell>
          <cell r="J46">
            <v>6</v>
          </cell>
        </row>
        <row r="47">
          <cell r="A47" t="str">
            <v>1.</v>
          </cell>
          <cell r="B47" t="str">
            <v>Всего отпущено потребителям</v>
          </cell>
          <cell r="C47">
            <v>0</v>
          </cell>
          <cell r="D47" t="str">
            <v>Всего</v>
          </cell>
          <cell r="E47" t="str">
            <v>Всего</v>
          </cell>
          <cell r="F47" t="str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B48" t="str">
            <v>Горячая вода c коллекторов</v>
          </cell>
          <cell r="C48">
            <v>0</v>
          </cell>
          <cell r="D48" t="str">
            <v>Всего</v>
          </cell>
          <cell r="E48" t="str">
            <v>Горячая вода c коллекторов</v>
          </cell>
          <cell r="F48" t="str">
            <v>2</v>
          </cell>
        </row>
        <row r="49">
          <cell r="B49" t="str">
            <v>Горячая вода с тепловых сетей</v>
          </cell>
          <cell r="C49">
            <v>0</v>
          </cell>
          <cell r="D49" t="str">
            <v>Всего</v>
          </cell>
          <cell r="E49" t="str">
            <v>Горячая вода с тепловых сетей</v>
          </cell>
          <cell r="F49" t="str">
            <v>3</v>
          </cell>
        </row>
        <row r="50">
          <cell r="B50" t="str">
            <v>Отборный пар</v>
          </cell>
          <cell r="C50">
            <v>0</v>
          </cell>
          <cell r="D50" t="str">
            <v>Всего</v>
          </cell>
          <cell r="E50" t="str">
            <v>Отборный пар</v>
          </cell>
          <cell r="F50" t="str">
            <v>4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 xml:space="preserve"> - от 1,2 до 2,5 кг./кв.см.</v>
          </cell>
          <cell r="C51">
            <v>0</v>
          </cell>
          <cell r="D51" t="str">
            <v>Всего</v>
          </cell>
          <cell r="E51" t="str">
            <v>Пар 1,2-2,5 кгс/см2</v>
          </cell>
          <cell r="F51" t="str">
            <v>5</v>
          </cell>
        </row>
        <row r="52">
          <cell r="B52" t="str">
            <v xml:space="preserve"> - от 2,5 до 7,0 кг./кв.см.</v>
          </cell>
          <cell r="C52">
            <v>0</v>
          </cell>
          <cell r="D52" t="str">
            <v>Всего</v>
          </cell>
          <cell r="E52" t="str">
            <v>Пар 2,5-7,0 кгс/см2</v>
          </cell>
          <cell r="F52" t="str">
            <v>6</v>
          </cell>
        </row>
        <row r="53">
          <cell r="B53" t="str">
            <v xml:space="preserve"> - от 7,0 до 13,0 кг./кв.см.</v>
          </cell>
          <cell r="C53">
            <v>0</v>
          </cell>
          <cell r="D53" t="str">
            <v>Всего</v>
          </cell>
          <cell r="E53" t="str">
            <v>Пар 7,0-13,0 кгс/см2</v>
          </cell>
          <cell r="F53" t="str">
            <v>7</v>
          </cell>
        </row>
        <row r="54">
          <cell r="B54" t="str">
            <v xml:space="preserve"> - свыше 13,0 кг./кв.см.</v>
          </cell>
          <cell r="C54">
            <v>0</v>
          </cell>
          <cell r="D54" t="str">
            <v>Всего</v>
          </cell>
          <cell r="E54" t="str">
            <v>Пар больше 13 кгс/см2</v>
          </cell>
          <cell r="F54" t="str">
            <v>8</v>
          </cell>
        </row>
        <row r="55">
          <cell r="B55" t="str">
            <v>Острый и редуцированный</v>
          </cell>
          <cell r="C55">
            <v>0</v>
          </cell>
          <cell r="D55" t="str">
            <v>Всего</v>
          </cell>
          <cell r="E55" t="str">
            <v>Острый и редуцированный пар</v>
          </cell>
          <cell r="F55" t="str">
            <v>9</v>
          </cell>
        </row>
        <row r="56">
          <cell r="A56" t="str">
            <v>1.1.</v>
          </cell>
          <cell r="B56" t="str">
            <v>Бюджетные потребители</v>
          </cell>
          <cell r="C56">
            <v>0</v>
          </cell>
          <cell r="D56" t="str">
            <v>Бюджетные потребители</v>
          </cell>
          <cell r="E56" t="str">
            <v>Всего</v>
          </cell>
          <cell r="F56" t="str">
            <v>10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B57" t="str">
            <v>Горячая вода c коллекторов</v>
          </cell>
          <cell r="C57">
            <v>0</v>
          </cell>
          <cell r="D57" t="str">
            <v>Бюджетные потребители</v>
          </cell>
          <cell r="E57" t="str">
            <v>Горячая вода c коллекторов</v>
          </cell>
          <cell r="F57" t="str">
            <v>11</v>
          </cell>
        </row>
        <row r="58">
          <cell r="B58" t="str">
            <v>Горячая вода с тепловых сетей</v>
          </cell>
          <cell r="C58">
            <v>0</v>
          </cell>
          <cell r="D58" t="str">
            <v>Бюджетные потребители</v>
          </cell>
          <cell r="E58" t="str">
            <v>Горячая вода с тепловых сетей</v>
          </cell>
          <cell r="F58" t="str">
            <v>12</v>
          </cell>
        </row>
        <row r="59">
          <cell r="B59" t="str">
            <v>Отборный пар</v>
          </cell>
          <cell r="C59">
            <v>0</v>
          </cell>
          <cell r="D59" t="str">
            <v>Бюджетные потребители</v>
          </cell>
          <cell r="E59" t="str">
            <v>Отборный пар</v>
          </cell>
          <cell r="F59" t="str">
            <v>13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 xml:space="preserve"> - от 1,2 до 2,5 кг./кв.см.</v>
          </cell>
          <cell r="C60">
            <v>0</v>
          </cell>
          <cell r="D60" t="str">
            <v>Бюджетные потребители</v>
          </cell>
          <cell r="E60" t="str">
            <v>Пар 1,2-2,5 кгс/см2</v>
          </cell>
          <cell r="F60" t="str">
            <v>14</v>
          </cell>
        </row>
        <row r="61">
          <cell r="B61" t="str">
            <v xml:space="preserve"> - от 2,5 до 7,0 кг./кв.см.</v>
          </cell>
          <cell r="C61">
            <v>0</v>
          </cell>
          <cell r="D61" t="str">
            <v>Бюджетные потребители</v>
          </cell>
          <cell r="E61" t="str">
            <v>Пар 2,5-7,0 кгс/см2</v>
          </cell>
          <cell r="F61" t="str">
            <v>15</v>
          </cell>
        </row>
        <row r="62">
          <cell r="B62" t="str">
            <v xml:space="preserve"> - от 7,0 до 13,0 кг./кв.см.</v>
          </cell>
          <cell r="C62">
            <v>0</v>
          </cell>
          <cell r="D62" t="str">
            <v>Бюджетные потребители</v>
          </cell>
          <cell r="E62" t="str">
            <v>Пар 7,0-13,0 кгс/см2</v>
          </cell>
          <cell r="F62" t="str">
            <v>16</v>
          </cell>
        </row>
        <row r="63">
          <cell r="B63" t="str">
            <v xml:space="preserve"> - свыше 13,0 кг./кв.см.</v>
          </cell>
          <cell r="C63">
            <v>0</v>
          </cell>
          <cell r="D63" t="str">
            <v>Бюджетные потребители</v>
          </cell>
          <cell r="E63" t="str">
            <v>Пар больше 13 кгс/см2</v>
          </cell>
          <cell r="F63" t="str">
            <v>17</v>
          </cell>
        </row>
        <row r="64">
          <cell r="B64" t="str">
            <v>Острый и редуцированный</v>
          </cell>
          <cell r="C64">
            <v>0</v>
          </cell>
          <cell r="D64" t="str">
            <v>Бюджетные потребители</v>
          </cell>
          <cell r="E64" t="str">
            <v>Острый и редуцированный пар</v>
          </cell>
          <cell r="F64" t="str">
            <v>18</v>
          </cell>
        </row>
        <row r="65">
          <cell r="A65" t="str">
            <v>1.2.</v>
          </cell>
          <cell r="B65" t="str">
            <v>Прочие потребители</v>
          </cell>
          <cell r="C65">
            <v>0</v>
          </cell>
          <cell r="D65" t="str">
            <v>Прочие потребители</v>
          </cell>
          <cell r="E65" t="str">
            <v>Всего</v>
          </cell>
          <cell r="F65" t="str">
            <v>19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Горячая вода c коллекторов</v>
          </cell>
          <cell r="C66">
            <v>0</v>
          </cell>
          <cell r="D66" t="str">
            <v>Прочие потребители</v>
          </cell>
          <cell r="E66" t="str">
            <v>Горячая вода c коллекторов</v>
          </cell>
          <cell r="F66" t="str">
            <v>20</v>
          </cell>
        </row>
        <row r="67">
          <cell r="B67" t="str">
            <v>Горячая вода с тепловых сетей</v>
          </cell>
          <cell r="C67">
            <v>0</v>
          </cell>
          <cell r="D67" t="str">
            <v>Прочие потребители</v>
          </cell>
          <cell r="E67" t="str">
            <v>Горячая вода с тепловых сетей</v>
          </cell>
          <cell r="F67" t="str">
            <v>21</v>
          </cell>
        </row>
        <row r="68">
          <cell r="B68" t="str">
            <v>Отборный пар</v>
          </cell>
          <cell r="C68">
            <v>0</v>
          </cell>
          <cell r="D68" t="str">
            <v>Прочие потребители</v>
          </cell>
          <cell r="E68" t="str">
            <v>Отборный пар</v>
          </cell>
          <cell r="F68" t="str">
            <v>22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B69" t="str">
            <v xml:space="preserve"> - от 1,2 до 2,5 кг./кв.см.</v>
          </cell>
          <cell r="C69">
            <v>0</v>
          </cell>
          <cell r="D69" t="str">
            <v>Прочие потребители</v>
          </cell>
          <cell r="E69" t="str">
            <v>Пар 1,2-2,5 кгс/см2</v>
          </cell>
          <cell r="F69" t="str">
            <v>23</v>
          </cell>
        </row>
        <row r="70">
          <cell r="B70" t="str">
            <v xml:space="preserve"> - от 2,5 до 7,0 кг./кв.см.</v>
          </cell>
          <cell r="C70">
            <v>0</v>
          </cell>
          <cell r="D70" t="str">
            <v>Прочие потребители</v>
          </cell>
          <cell r="E70" t="str">
            <v>Пар 2,5-7,0 кгс/см2</v>
          </cell>
          <cell r="F70" t="str">
            <v>24</v>
          </cell>
        </row>
        <row r="71">
          <cell r="B71" t="str">
            <v xml:space="preserve"> - от 7,0 до 13,0 кг./кв.см.</v>
          </cell>
          <cell r="C71">
            <v>0</v>
          </cell>
          <cell r="D71" t="str">
            <v>Прочие потребители</v>
          </cell>
          <cell r="E71" t="str">
            <v>Пар 7,0-13,0 кгс/см2</v>
          </cell>
          <cell r="F71" t="str">
            <v>25</v>
          </cell>
        </row>
        <row r="72">
          <cell r="B72" t="str">
            <v xml:space="preserve"> - свыше 13,0 кг./кв.см.</v>
          </cell>
          <cell r="C72">
            <v>0</v>
          </cell>
          <cell r="D72" t="str">
            <v>Прочие потребители</v>
          </cell>
          <cell r="E72" t="str">
            <v>Пар больше 13 кгс/см2</v>
          </cell>
          <cell r="F72" t="str">
            <v>26</v>
          </cell>
        </row>
        <row r="73">
          <cell r="B73" t="str">
            <v>Острый и редуцированный</v>
          </cell>
          <cell r="C73">
            <v>0</v>
          </cell>
          <cell r="D73" t="str">
            <v>Прочие потребители</v>
          </cell>
          <cell r="E73" t="str">
            <v>Острый и редуцированный пар</v>
          </cell>
          <cell r="F73" t="str">
            <v>27</v>
          </cell>
        </row>
      </sheetData>
      <sheetData sheetId="12">
        <row r="1">
          <cell r="P1" t="str">
            <v>Таблица № П1.9.</v>
          </cell>
        </row>
        <row r="2">
          <cell r="A2" t="str">
            <v>Расчет расхода топлива по электростанциям (котельным) ЭСО</v>
          </cell>
        </row>
        <row r="4">
          <cell r="A4" t="str">
            <v>№ п.п.</v>
          </cell>
          <cell r="B4" t="str">
            <v>Предприятие</v>
          </cell>
          <cell r="D4" t="str">
            <v>Электрическая энергия</v>
          </cell>
          <cell r="L4" t="str">
            <v>Тепловая энергия</v>
          </cell>
          <cell r="P4" t="str">
            <v>Расход условного топлива всего, тыс.тут</v>
          </cell>
        </row>
        <row r="5">
          <cell r="D5" t="str">
            <v>Выработка электроэнергии, млн.кВтч.</v>
          </cell>
          <cell r="E5" t="str">
            <v>Расход электроэнергии на собственные нужды всего, млн.кВтч.</v>
          </cell>
          <cell r="F5" t="str">
            <v>То же в %</v>
          </cell>
          <cell r="G5" t="str">
            <v xml:space="preserve">в том числе на электроэнергию </v>
          </cell>
          <cell r="H5" t="str">
            <v>То же в %</v>
          </cell>
          <cell r="I5" t="str">
            <v>Отпуск с шин, млн.кВтч.</v>
          </cell>
          <cell r="J5" t="str">
            <v>Удельный расход условного топлива, г/кВтч.</v>
          </cell>
          <cell r="K5" t="str">
            <v>Расход условного топлива, тыс.тут</v>
          </cell>
          <cell r="L5" t="str">
            <v>Отпуск теплоэнергии, тыс.Гкал.</v>
          </cell>
          <cell r="M5" t="str">
            <v>Собственные (производственные) нужды, млн. кВтч.</v>
          </cell>
          <cell r="N5" t="str">
            <v>Удельный расход условного топлива, г/кВтч.</v>
          </cell>
          <cell r="O5" t="str">
            <v>Расход условного топлива, тыс.тут</v>
          </cell>
        </row>
        <row r="6">
          <cell r="A6">
            <v>1</v>
          </cell>
          <cell r="B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  <cell r="O6">
            <v>14</v>
          </cell>
          <cell r="P6">
            <v>15</v>
          </cell>
        </row>
        <row r="7">
          <cell r="A7">
            <v>2010</v>
          </cell>
        </row>
        <row r="8">
          <cell r="A8" t="str">
            <v>1.</v>
          </cell>
          <cell r="B8" t="str">
            <v xml:space="preserve">ТЭС </v>
          </cell>
          <cell r="D8" t="e">
            <v>#NAME?</v>
          </cell>
          <cell r="E8">
            <v>0</v>
          </cell>
          <cell r="F8" t="e">
            <v>#NAME?</v>
          </cell>
          <cell r="G8">
            <v>0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#NAME?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e">
            <v>#NAME?</v>
          </cell>
        </row>
        <row r="9">
          <cell r="B9" t="str">
            <v xml:space="preserve">    в том числе:</v>
          </cell>
        </row>
        <row r="10">
          <cell r="C10">
            <v>0</v>
          </cell>
          <cell r="D10" t="e">
            <v>#NAME?</v>
          </cell>
          <cell r="E10">
            <v>0</v>
          </cell>
          <cell r="F10" t="e">
            <v>#NAME?</v>
          </cell>
          <cell r="H10" t="e">
            <v>#NAME?</v>
          </cell>
          <cell r="I10" t="e">
            <v>#NAME?</v>
          </cell>
          <cell r="K10" t="e">
            <v>#NAME?</v>
          </cell>
          <cell r="O10">
            <v>0</v>
          </cell>
          <cell r="P10" t="e">
            <v>#NAME?</v>
          </cell>
        </row>
        <row r="12">
          <cell r="A12" t="str">
            <v>2.</v>
          </cell>
          <cell r="B12" t="str">
            <v>Котельные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 t="str">
            <v xml:space="preserve">    в том числе:</v>
          </cell>
        </row>
        <row r="14">
          <cell r="C14">
            <v>0</v>
          </cell>
          <cell r="O14">
            <v>0</v>
          </cell>
          <cell r="P14">
            <v>0</v>
          </cell>
        </row>
        <row r="16">
          <cell r="A16" t="str">
            <v>3.</v>
          </cell>
          <cell r="B16" t="str">
            <v>Всего по ЭСО</v>
          </cell>
          <cell r="D16" t="e">
            <v>#NAME?</v>
          </cell>
          <cell r="E16">
            <v>0</v>
          </cell>
          <cell r="F16" t="e">
            <v>#NAME?</v>
          </cell>
          <cell r="G16">
            <v>0</v>
          </cell>
          <cell r="H16" t="e">
            <v>#NAME?</v>
          </cell>
          <cell r="I16" t="e">
            <v>#NAME?</v>
          </cell>
          <cell r="J16" t="e">
            <v>#NAME?</v>
          </cell>
          <cell r="K16" t="e">
            <v>#NAME?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 t="e">
            <v>#NAME?</v>
          </cell>
        </row>
        <row r="17">
          <cell r="B17" t="str">
            <v xml:space="preserve">    в том числе:</v>
          </cell>
        </row>
        <row r="18">
          <cell r="C18">
            <v>0</v>
          </cell>
          <cell r="D18" t="e">
            <v>#NAME?</v>
          </cell>
          <cell r="E18">
            <v>0</v>
          </cell>
          <cell r="F18" t="e">
            <v>#NAME?</v>
          </cell>
          <cell r="G18">
            <v>0</v>
          </cell>
          <cell r="H18" t="e">
            <v>#NAME?</v>
          </cell>
          <cell r="I18" t="e">
            <v>#NAME?</v>
          </cell>
          <cell r="J18" t="e">
            <v>#NAME?</v>
          </cell>
          <cell r="K18" t="e">
            <v>#NAME?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 t="e">
            <v>#NAME?</v>
          </cell>
        </row>
        <row r="20">
          <cell r="A20">
            <v>2011</v>
          </cell>
        </row>
        <row r="21">
          <cell r="A21" t="str">
            <v>1.</v>
          </cell>
          <cell r="B21" t="str">
            <v xml:space="preserve">ТЭС </v>
          </cell>
          <cell r="D21" t="e">
            <v>#NAME?</v>
          </cell>
          <cell r="E21">
            <v>0</v>
          </cell>
          <cell r="F21" t="e">
            <v>#NAME?</v>
          </cell>
          <cell r="G21">
            <v>0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 t="e">
            <v>#NAME?</v>
          </cell>
        </row>
        <row r="22">
          <cell r="B22" t="str">
            <v xml:space="preserve">    в том числе:</v>
          </cell>
        </row>
        <row r="23">
          <cell r="C23">
            <v>0</v>
          </cell>
          <cell r="D23" t="e">
            <v>#NAME?</v>
          </cell>
          <cell r="E23">
            <v>0</v>
          </cell>
          <cell r="F23" t="e">
            <v>#NAME?</v>
          </cell>
          <cell r="H23" t="e">
            <v>#NAME?</v>
          </cell>
          <cell r="I23" t="e">
            <v>#NAME?</v>
          </cell>
          <cell r="K23" t="e">
            <v>#NAME?</v>
          </cell>
          <cell r="O23">
            <v>0</v>
          </cell>
          <cell r="P23" t="e">
            <v>#NAME?</v>
          </cell>
        </row>
        <row r="25">
          <cell r="A25" t="str">
            <v>2.</v>
          </cell>
          <cell r="B25" t="str">
            <v>Котельные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 xml:space="preserve">    в том числе:</v>
          </cell>
        </row>
        <row r="27">
          <cell r="C27">
            <v>0</v>
          </cell>
          <cell r="O27">
            <v>0</v>
          </cell>
          <cell r="P27">
            <v>0</v>
          </cell>
        </row>
        <row r="29">
          <cell r="A29" t="str">
            <v>3.</v>
          </cell>
          <cell r="B29" t="str">
            <v>Всего по ЭСО</v>
          </cell>
          <cell r="D29" t="e">
            <v>#NAME?</v>
          </cell>
          <cell r="E29">
            <v>0</v>
          </cell>
          <cell r="F29" t="e">
            <v>#NAME?</v>
          </cell>
          <cell r="G29">
            <v>0</v>
          </cell>
          <cell r="H29" t="e">
            <v>#NAME?</v>
          </cell>
          <cell r="I29" t="e">
            <v>#NAME?</v>
          </cell>
          <cell r="J29" t="e">
            <v>#NAME?</v>
          </cell>
          <cell r="K29" t="e">
            <v>#NAME?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 t="e">
            <v>#NAME?</v>
          </cell>
        </row>
        <row r="30">
          <cell r="B30" t="str">
            <v xml:space="preserve">    в том числе:</v>
          </cell>
        </row>
        <row r="31">
          <cell r="C31">
            <v>0</v>
          </cell>
          <cell r="D31" t="e">
            <v>#NAME?</v>
          </cell>
          <cell r="E31">
            <v>0</v>
          </cell>
          <cell r="F31" t="e">
            <v>#NAME?</v>
          </cell>
          <cell r="G31">
            <v>0</v>
          </cell>
          <cell r="H31" t="e">
            <v>#NAME?</v>
          </cell>
          <cell r="I31" t="e">
            <v>#NAME?</v>
          </cell>
          <cell r="J31" t="e">
            <v>#NAME?</v>
          </cell>
          <cell r="K31" t="e">
            <v>#NAME?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#NAME?</v>
          </cell>
        </row>
      </sheetData>
      <sheetData sheetId="13">
        <row r="1">
          <cell r="S1" t="str">
            <v>Таблица № П1.10</v>
          </cell>
        </row>
        <row r="2">
          <cell r="A2" t="str">
            <v>Расчет баланса топлива по ЭСО</v>
          </cell>
        </row>
        <row r="4">
          <cell r="A4" t="str">
            <v>Электростанция (котельная)</v>
          </cell>
          <cell r="C4" t="str">
            <v>Вид топлива</v>
          </cell>
          <cell r="D4" t="str">
            <v>Остаток на начало периода</v>
          </cell>
          <cell r="G4" t="str">
            <v>Приход натурального топлива*</v>
          </cell>
          <cell r="N4" t="str">
            <v>Расход натурального топлива</v>
          </cell>
          <cell r="Q4" t="str">
            <v>Остаток на конец периода</v>
          </cell>
        </row>
        <row r="5">
          <cell r="D5" t="str">
            <v>Всего, тыс. т.н.т.</v>
          </cell>
          <cell r="E5" t="str">
            <v>Цена, руб./т.н.т.</v>
          </cell>
          <cell r="F5" t="str">
            <v>Стоимость, тыс.руб.</v>
          </cell>
          <cell r="G5" t="str">
            <v>Всего, тыс. т.н.т.</v>
          </cell>
          <cell r="H5" t="str">
            <v>Цена франко станция отправления, руб./т.н.т.</v>
          </cell>
          <cell r="I5" t="str">
            <v>Дальность перевозки, км</v>
          </cell>
          <cell r="J5" t="str">
            <v>Тариф на перевозку, руб./т.н.н./км.</v>
          </cell>
          <cell r="K5" t="str">
            <v>Норматив потерь при первозке</v>
          </cell>
          <cell r="L5" t="str">
            <v>Цена франко станция назначения, руб./т.н.т.</v>
          </cell>
          <cell r="M5" t="str">
            <v>Стоимость, тыс.руб.</v>
          </cell>
          <cell r="N5" t="str">
            <v>Всего, т.н.т.</v>
          </cell>
          <cell r="O5" t="str">
            <v>Цена, руб./т.н.т.</v>
          </cell>
          <cell r="P5" t="str">
            <v>Стоимость, тыс.руб.</v>
          </cell>
          <cell r="Q5" t="str">
            <v>Всего, тыс. т.н.т.</v>
          </cell>
          <cell r="R5" t="str">
            <v>Цена, руб./т.н.т.</v>
          </cell>
          <cell r="S5" t="str">
            <v>Стоимость, тыс.руб.</v>
          </cell>
        </row>
        <row r="6">
          <cell r="A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  <cell r="O6">
            <v>14</v>
          </cell>
          <cell r="P6">
            <v>15</v>
          </cell>
          <cell r="Q6">
            <v>16</v>
          </cell>
          <cell r="R6">
            <v>17</v>
          </cell>
          <cell r="S6">
            <v>18</v>
          </cell>
        </row>
        <row r="7">
          <cell r="F7" t="str">
            <v>3*4</v>
          </cell>
          <cell r="L7" t="str">
            <v xml:space="preserve"> (7+8*9)*(1+10)</v>
          </cell>
          <cell r="M7" t="str">
            <v>6*11</v>
          </cell>
          <cell r="O7" t="str">
            <v>(5+12)/(3+6)</v>
          </cell>
          <cell r="P7" t="str">
            <v>13*14</v>
          </cell>
          <cell r="Q7" t="str">
            <v>3+6-13</v>
          </cell>
          <cell r="R7">
            <v>14</v>
          </cell>
          <cell r="S7" t="str">
            <v>5+12-15</v>
          </cell>
        </row>
        <row r="8">
          <cell r="A8">
            <v>2010</v>
          </cell>
        </row>
        <row r="9">
          <cell r="B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2">
          <cell r="A12" t="str">
            <v xml:space="preserve">Всего </v>
          </cell>
          <cell r="B12" t="str">
            <v xml:space="preserve">Всего </v>
          </cell>
        </row>
        <row r="13">
          <cell r="B13" t="str">
            <v xml:space="preserve">Всего 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5">
          <cell r="A15">
            <v>2011</v>
          </cell>
        </row>
        <row r="16">
          <cell r="B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9">
          <cell r="A19" t="str">
            <v xml:space="preserve">Всего </v>
          </cell>
          <cell r="B19" t="str">
            <v xml:space="preserve">Всего </v>
          </cell>
        </row>
        <row r="20">
          <cell r="B20" t="str">
            <v xml:space="preserve">Всего 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</sheetData>
      <sheetData sheetId="14">
        <row r="1">
          <cell r="Q1" t="str">
            <v>Таблица № П1.11.</v>
          </cell>
        </row>
        <row r="2">
          <cell r="A2" t="str">
            <v>Расчет затрат на топливо для выработки электрической и тепловой энергии по ЭСО</v>
          </cell>
        </row>
        <row r="4">
          <cell r="A4" t="str">
            <v>Наименование электростанции (котельной)</v>
          </cell>
          <cell r="D4" t="str">
            <v>Вид топлива</v>
          </cell>
          <cell r="E4" t="str">
            <v>Структура сжигания</v>
          </cell>
          <cell r="F4" t="str">
            <v>Расход топлива</v>
          </cell>
          <cell r="L4" t="str">
            <v>Переводной коэффициент</v>
          </cell>
          <cell r="M4" t="str">
            <v>Цена топлива</v>
          </cell>
          <cell r="O4" t="str">
            <v>Стоимость топлива</v>
          </cell>
        </row>
        <row r="5">
          <cell r="F5" t="str">
            <v>тыс.тут</v>
          </cell>
          <cell r="I5" t="str">
            <v>тыс.тнт (млн.м3)</v>
          </cell>
          <cell r="O5" t="str">
            <v>тыс.руб</v>
          </cell>
        </row>
        <row r="6">
          <cell r="F6" t="str">
            <v>Всего</v>
          </cell>
          <cell r="G6" t="str">
            <v>Электроэнергия</v>
          </cell>
          <cell r="H6" t="str">
            <v>Теплоэнергия</v>
          </cell>
          <cell r="I6" t="str">
            <v>Всего</v>
          </cell>
          <cell r="J6" t="str">
            <v>Электроэнергия</v>
          </cell>
          <cell r="K6" t="str">
            <v>Теплоэнергия</v>
          </cell>
          <cell r="M6" t="str">
            <v>руб/тнт</v>
          </cell>
          <cell r="N6" t="str">
            <v>руб/тут</v>
          </cell>
          <cell r="O6" t="str">
            <v>Всего</v>
          </cell>
          <cell r="P6" t="str">
            <v>Электроэнергия</v>
          </cell>
          <cell r="Q6" t="str">
            <v>Теплоэнергия</v>
          </cell>
        </row>
        <row r="7">
          <cell r="A7">
            <v>1</v>
          </cell>
          <cell r="D7">
            <v>2</v>
          </cell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</row>
        <row r="8">
          <cell r="A8">
            <v>2010</v>
          </cell>
        </row>
        <row r="9">
          <cell r="B9">
            <v>0</v>
          </cell>
          <cell r="C9">
            <v>0</v>
          </cell>
          <cell r="F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2">
          <cell r="A12" t="str">
            <v>Всего</v>
          </cell>
          <cell r="B12" t="str">
            <v>Всего</v>
          </cell>
        </row>
        <row r="13">
          <cell r="B13" t="str">
            <v>Всего</v>
          </cell>
          <cell r="C13" t="str">
            <v>Всего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D15" t="str">
            <v>Итого</v>
          </cell>
          <cell r="F15">
            <v>0</v>
          </cell>
          <cell r="G15">
            <v>0</v>
          </cell>
          <cell r="H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 t="e">
            <v>#NAME?</v>
          </cell>
          <cell r="M16" t="e">
            <v>#NAME?</v>
          </cell>
          <cell r="N16" t="e">
            <v>#NAME?</v>
          </cell>
          <cell r="O16">
            <v>0</v>
          </cell>
          <cell r="P16">
            <v>0</v>
          </cell>
          <cell r="Q16">
            <v>0</v>
          </cell>
        </row>
        <row r="18">
          <cell r="A18">
            <v>2011</v>
          </cell>
        </row>
        <row r="19">
          <cell r="B19">
            <v>0</v>
          </cell>
          <cell r="C19">
            <v>0</v>
          </cell>
          <cell r="F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2">
          <cell r="A22" t="str">
            <v>Всего</v>
          </cell>
          <cell r="B22" t="str">
            <v>Всего</v>
          </cell>
        </row>
        <row r="23">
          <cell r="B23" t="str">
            <v>Всего</v>
          </cell>
          <cell r="C23" t="str">
            <v>Всего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5">
          <cell r="D25" t="str">
            <v>Итого</v>
          </cell>
          <cell r="F25">
            <v>0</v>
          </cell>
          <cell r="G25">
            <v>0</v>
          </cell>
          <cell r="H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e">
            <v>#NAME?</v>
          </cell>
          <cell r="M26" t="e">
            <v>#NAME?</v>
          </cell>
          <cell r="N26" t="e">
            <v>#NAME?</v>
          </cell>
          <cell r="O26">
            <v>0</v>
          </cell>
          <cell r="P26">
            <v>0</v>
          </cell>
          <cell r="Q26">
            <v>0</v>
          </cell>
        </row>
      </sheetData>
      <sheetData sheetId="15">
        <row r="1">
          <cell r="J1" t="str">
            <v>Таблица № П1.12.</v>
          </cell>
        </row>
        <row r="2">
          <cell r="A2" t="str">
            <v xml:space="preserve">Расчет стоимости покупной энергии на технологические цели </v>
          </cell>
        </row>
        <row r="7">
          <cell r="A7" t="str">
            <v>№ п/п</v>
          </cell>
          <cell r="B7" t="str">
            <v>Наименование поставщика</v>
          </cell>
          <cell r="C7" t="str">
            <v>Объем покупной энергии, млн.кВтч (тыс.Гкал)</v>
          </cell>
          <cell r="D7" t="str">
            <v>Расчетная мощность, тыс.кВт (Гкал/ч)</v>
          </cell>
          <cell r="E7" t="str">
            <v>Тариф</v>
          </cell>
          <cell r="H7" t="str">
            <v xml:space="preserve">Затраты на покупку, тыс.руб. </v>
          </cell>
        </row>
        <row r="8">
          <cell r="E8" t="str">
            <v>Одно-ставочный</v>
          </cell>
          <cell r="F8" t="str">
            <v>Двухставочный</v>
          </cell>
        </row>
        <row r="9">
          <cell r="F9" t="str">
            <v>Ставка за мощность</v>
          </cell>
          <cell r="G9" t="str">
            <v>Ставка за энергию</v>
          </cell>
          <cell r="H9" t="str">
            <v>энергии</v>
          </cell>
          <cell r="I9" t="str">
            <v>мощности</v>
          </cell>
          <cell r="J9" t="str">
            <v>всего</v>
          </cell>
        </row>
        <row r="10">
          <cell r="E10" t="str">
            <v>руб/т.кВтч (руб/Гкал)</v>
          </cell>
          <cell r="F10" t="str">
            <v>руб/кВт (тыс.руб/Гкал/ч)</v>
          </cell>
          <cell r="G10" t="str">
            <v>руб/т.кВтч (руб/Гкал)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>
            <v>2010</v>
          </cell>
        </row>
        <row r="13">
          <cell r="A13" t="str">
            <v>1.</v>
          </cell>
          <cell r="B13" t="str">
            <v>Электроэнергия всего</v>
          </cell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 xml:space="preserve">    в том числе:</v>
          </cell>
        </row>
        <row r="15">
          <cell r="A15" t="str">
            <v>1.1.</v>
          </cell>
          <cell r="B15" t="str">
            <v>оптовый рынок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1.2.</v>
          </cell>
          <cell r="B16" t="str">
            <v>блокстанции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1.3.</v>
          </cell>
          <cell r="B17" t="str">
            <v>другие поставщики - всего</v>
          </cell>
          <cell r="C17">
            <v>0</v>
          </cell>
          <cell r="D17">
            <v>0</v>
          </cell>
          <cell r="E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 t="str">
            <v xml:space="preserve">    в том числе:</v>
          </cell>
        </row>
        <row r="19">
          <cell r="A19" t="str">
            <v>1.3.1</v>
          </cell>
          <cell r="E19">
            <v>0</v>
          </cell>
          <cell r="H19">
            <v>0</v>
          </cell>
          <cell r="I19">
            <v>0</v>
          </cell>
          <cell r="J19">
            <v>0</v>
          </cell>
        </row>
        <row r="21">
          <cell r="A21" t="str">
            <v>2.</v>
          </cell>
          <cell r="B21" t="str">
            <v>Теплоэнергия всего</v>
          </cell>
          <cell r="C21">
            <v>0</v>
          </cell>
          <cell r="D21">
            <v>0</v>
          </cell>
          <cell r="E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 xml:space="preserve">    в том числе:</v>
          </cell>
        </row>
        <row r="23">
          <cell r="A23" t="str">
            <v>2.1</v>
          </cell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5">
          <cell r="A25" t="str">
            <v>3.</v>
          </cell>
          <cell r="B25" t="str">
            <v>Итого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2011</v>
          </cell>
        </row>
        <row r="27">
          <cell r="A27" t="str">
            <v>1.</v>
          </cell>
          <cell r="B27" t="str">
            <v>Электроэнергия всего</v>
          </cell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 t="str">
            <v xml:space="preserve">    в том числе:</v>
          </cell>
        </row>
        <row r="29">
          <cell r="A29" t="str">
            <v>1.1.</v>
          </cell>
          <cell r="B29" t="str">
            <v>оптовый рынок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1.2.</v>
          </cell>
          <cell r="B30" t="str">
            <v>блокстанции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1.3.</v>
          </cell>
          <cell r="B31" t="str">
            <v>другие поставщики - всего</v>
          </cell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B32" t="str">
            <v xml:space="preserve">    в том числе:</v>
          </cell>
        </row>
        <row r="33">
          <cell r="A33" t="str">
            <v>1.3.1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A35" t="str">
            <v>2.</v>
          </cell>
          <cell r="B35" t="str">
            <v>Теплоэнергия всего</v>
          </cell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 xml:space="preserve">    в том числе:</v>
          </cell>
        </row>
        <row r="37">
          <cell r="A37" t="str">
            <v>2.1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</row>
        <row r="39">
          <cell r="A39" t="str">
            <v>3.</v>
          </cell>
          <cell r="B39" t="str">
            <v>Итого</v>
          </cell>
          <cell r="H39">
            <v>0</v>
          </cell>
          <cell r="I39">
            <v>0</v>
          </cell>
          <cell r="J39">
            <v>0</v>
          </cell>
        </row>
      </sheetData>
      <sheetData sheetId="16">
        <row r="1">
          <cell r="E1" t="str">
            <v>Таблица № П1.13</v>
          </cell>
        </row>
        <row r="2">
          <cell r="A2" t="str">
            <v>Расчет суммы платы за услуги субъектов ФОРЭМ</v>
          </cell>
        </row>
        <row r="4">
          <cell r="A4" t="str">
            <v>№ п.п.</v>
          </cell>
          <cell r="B4" t="str">
            <v>Наименование показателей</v>
          </cell>
          <cell r="C4" t="str">
            <v>Объем электроэнергии, млн.кВтч.</v>
          </cell>
          <cell r="D4" t="str">
            <v>Размер платы за услуги, руб./тыс.кВтч.</v>
          </cell>
          <cell r="E4" t="str">
            <v>Сумма платы за услуги, тыс.руб.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>
            <v>2010</v>
          </cell>
        </row>
        <row r="7">
          <cell r="A7" t="str">
            <v>1.</v>
          </cell>
          <cell r="B7" t="str">
            <v>Всего</v>
          </cell>
          <cell r="E7">
            <v>0</v>
          </cell>
        </row>
        <row r="8">
          <cell r="B8" t="str">
            <v xml:space="preserve">    в том числе:</v>
          </cell>
        </row>
        <row r="9">
          <cell r="C9">
            <v>0</v>
          </cell>
          <cell r="E9">
            <v>0</v>
          </cell>
        </row>
        <row r="11">
          <cell r="A11">
            <v>2011</v>
          </cell>
        </row>
        <row r="12">
          <cell r="A12" t="str">
            <v>2.</v>
          </cell>
          <cell r="B12" t="str">
            <v>Всего</v>
          </cell>
          <cell r="D12" t="e">
            <v>#DIV/0!</v>
          </cell>
          <cell r="E12">
            <v>0</v>
          </cell>
        </row>
        <row r="13">
          <cell r="B13" t="str">
            <v xml:space="preserve">    в том числе:</v>
          </cell>
        </row>
        <row r="14">
          <cell r="C14">
            <v>0</v>
          </cell>
          <cell r="E14">
            <v>0</v>
          </cell>
        </row>
      </sheetData>
      <sheetData sheetId="17">
        <row r="1">
          <cell r="E1" t="str">
            <v>Таблица № П1.14.</v>
          </cell>
        </row>
        <row r="2">
          <cell r="A2" t="str">
            <v>Расчет суммы платы за пользование водными объектами предприятиями гидроэнергетики (водный налог)</v>
          </cell>
        </row>
        <row r="4">
          <cell r="A4" t="str">
            <v>№ п.п.</v>
          </cell>
          <cell r="B4" t="str">
            <v>Наименование электростанции</v>
          </cell>
          <cell r="C4" t="str">
            <v>Выработка электроэнергии, млн.кВтч</v>
          </cell>
          <cell r="D4" t="str">
            <v>Ставка водного налога, коп/кВтч</v>
          </cell>
          <cell r="E4" t="str">
            <v>Сумма платы, тыс.руб.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1</v>
          </cell>
          <cell r="B6" t="str">
            <v>Базовый период</v>
          </cell>
          <cell r="C6">
            <v>0</v>
          </cell>
          <cell r="E6">
            <v>0</v>
          </cell>
        </row>
        <row r="7">
          <cell r="B7" t="str">
            <v xml:space="preserve">    в том числе:</v>
          </cell>
        </row>
        <row r="8">
          <cell r="E8">
            <v>0</v>
          </cell>
        </row>
        <row r="10">
          <cell r="A10" t="str">
            <v>2</v>
          </cell>
          <cell r="B10" t="str">
            <v>Период регулирования</v>
          </cell>
          <cell r="C10">
            <v>0</v>
          </cell>
          <cell r="E10">
            <v>0</v>
          </cell>
        </row>
        <row r="11">
          <cell r="B11" t="str">
            <v xml:space="preserve">    в том числе:</v>
          </cell>
        </row>
        <row r="12">
          <cell r="E12">
            <v>0</v>
          </cell>
        </row>
      </sheetData>
      <sheetData sheetId="18">
        <row r="1">
          <cell r="P1" t="str">
            <v>Таблица № П1.15.</v>
          </cell>
        </row>
        <row r="2">
          <cell r="A2" t="str">
            <v xml:space="preserve">Смета расходов </v>
          </cell>
        </row>
        <row r="3">
          <cell r="P3" t="str">
            <v>тыс. руб.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Всего</v>
          </cell>
          <cell r="E4" t="str">
            <v>Всего по регулируемой деятельности</v>
          </cell>
          <cell r="G4" t="str">
            <v>Производство электроэнергии</v>
          </cell>
          <cell r="I4" t="str">
            <v>Передача электрической энергии</v>
          </cell>
          <cell r="K4" t="str">
            <v xml:space="preserve">Производство теплоэнергии </v>
          </cell>
          <cell r="M4" t="str">
            <v>Передача теплоэнергии</v>
          </cell>
          <cell r="O4" t="str">
            <v>Прочие виды продукции (услуг)</v>
          </cell>
        </row>
        <row r="5">
          <cell r="C5" t="str">
            <v>Всего</v>
          </cell>
          <cell r="D5" t="str">
            <v>Всего</v>
          </cell>
          <cell r="E5" t="str">
            <v>Всего по регулируемой деятельности</v>
          </cell>
          <cell r="F5" t="str">
            <v>Всего по регулируемой деятельности</v>
          </cell>
          <cell r="G5" t="str">
            <v>Производство электроэнергии</v>
          </cell>
          <cell r="H5" t="str">
            <v>Производство электроэнергии</v>
          </cell>
          <cell r="I5" t="str">
            <v>Передача электрической энергии</v>
          </cell>
          <cell r="J5" t="str">
            <v>Передача электрической энергии</v>
          </cell>
          <cell r="K5" t="str">
            <v xml:space="preserve">Производство теплоэнергии </v>
          </cell>
          <cell r="L5" t="str">
            <v xml:space="preserve">Производство теплоэнергии </v>
          </cell>
          <cell r="M5" t="str">
            <v>Передача теплоэнергии</v>
          </cell>
          <cell r="N5" t="str">
            <v>Передача теплоэнергии</v>
          </cell>
          <cell r="O5" t="str">
            <v>Прочие виды продукции (услуг)</v>
          </cell>
          <cell r="P5" t="str">
            <v>Прочие виды продукции (услуг)</v>
          </cell>
        </row>
        <row r="6">
          <cell r="C6">
            <v>2010</v>
          </cell>
          <cell r="D6">
            <v>2011</v>
          </cell>
          <cell r="E6">
            <v>2010</v>
          </cell>
          <cell r="F6">
            <v>2011</v>
          </cell>
          <cell r="G6">
            <v>2010</v>
          </cell>
          <cell r="H6">
            <v>2011</v>
          </cell>
          <cell r="I6">
            <v>2010</v>
          </cell>
          <cell r="J6">
            <v>2011</v>
          </cell>
          <cell r="K6">
            <v>2010</v>
          </cell>
          <cell r="L6">
            <v>2011</v>
          </cell>
          <cell r="M6">
            <v>2010</v>
          </cell>
          <cell r="N6">
            <v>2011</v>
          </cell>
          <cell r="O6">
            <v>2010</v>
          </cell>
          <cell r="P6">
            <v>2011</v>
          </cell>
        </row>
        <row r="7">
          <cell r="C7">
            <v>2010</v>
          </cell>
          <cell r="D7">
            <v>2011</v>
          </cell>
          <cell r="E7">
            <v>2010</v>
          </cell>
          <cell r="F7">
            <v>2011</v>
          </cell>
          <cell r="G7">
            <v>2010</v>
          </cell>
          <cell r="H7">
            <v>2011</v>
          </cell>
          <cell r="I7">
            <v>2010</v>
          </cell>
          <cell r="J7">
            <v>2011</v>
          </cell>
          <cell r="K7">
            <v>2010</v>
          </cell>
          <cell r="L7">
            <v>2011</v>
          </cell>
          <cell r="M7">
            <v>2010</v>
          </cell>
          <cell r="N7">
            <v>2011</v>
          </cell>
          <cell r="O7">
            <v>2010</v>
          </cell>
          <cell r="P7">
            <v>2011</v>
          </cell>
        </row>
        <row r="8">
          <cell r="C8" t="str">
            <v>всего</v>
          </cell>
          <cell r="D8" t="str">
            <v>всего</v>
          </cell>
          <cell r="E8" t="str">
            <v>всего</v>
          </cell>
          <cell r="F8" t="str">
            <v>всего</v>
          </cell>
          <cell r="G8" t="str">
            <v>всего</v>
          </cell>
          <cell r="H8" t="str">
            <v>всего</v>
          </cell>
          <cell r="I8" t="str">
            <v>всего</v>
          </cell>
          <cell r="J8" t="str">
            <v>всего</v>
          </cell>
          <cell r="K8" t="str">
            <v>всего</v>
          </cell>
          <cell r="L8" t="str">
            <v>в том числе сбыт</v>
          </cell>
          <cell r="M8" t="str">
            <v>всего</v>
          </cell>
          <cell r="N8" t="str">
            <v>всего</v>
          </cell>
          <cell r="O8" t="str">
            <v>всего</v>
          </cell>
          <cell r="P8" t="str">
            <v>всего</v>
          </cell>
        </row>
        <row r="9">
          <cell r="A9">
            <v>1</v>
          </cell>
          <cell r="B9">
            <v>2</v>
          </cell>
          <cell r="C9">
            <v>4</v>
          </cell>
          <cell r="D9">
            <v>5</v>
          </cell>
          <cell r="E9">
            <v>6</v>
          </cell>
          <cell r="F9">
            <v>7</v>
          </cell>
          <cell r="G9">
            <v>8</v>
          </cell>
          <cell r="H9">
            <v>9</v>
          </cell>
          <cell r="I9">
            <v>10</v>
          </cell>
          <cell r="J9">
            <v>11</v>
          </cell>
          <cell r="K9">
            <v>12</v>
          </cell>
          <cell r="L9">
            <v>13</v>
          </cell>
          <cell r="M9">
            <v>14</v>
          </cell>
          <cell r="N9">
            <v>16</v>
          </cell>
          <cell r="O9">
            <v>18</v>
          </cell>
          <cell r="P9">
            <v>19</v>
          </cell>
        </row>
        <row r="10">
          <cell r="A10" t="str">
            <v>1.</v>
          </cell>
          <cell r="B10" t="str">
            <v>Сырье, основные материалы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2.</v>
          </cell>
          <cell r="B11" t="str">
            <v>Вспомогательные материалы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2.1.</v>
          </cell>
          <cell r="B12" t="str">
            <v>из них на ремонт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3.</v>
          </cell>
          <cell r="B13" t="str">
            <v>Работы и услуги производ. характера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3.1.</v>
          </cell>
          <cell r="B14" t="str">
            <v>из них на ремонт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4.</v>
          </cell>
          <cell r="B15" t="str">
            <v>Топливо на технологические цели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K15">
            <v>0</v>
          </cell>
          <cell r="L15">
            <v>0</v>
          </cell>
        </row>
        <row r="16">
          <cell r="A16" t="str">
            <v>5.</v>
          </cell>
          <cell r="B16" t="str">
            <v xml:space="preserve">Энергия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5.1.</v>
          </cell>
          <cell r="B17" t="str">
            <v>Энергия на технологические цели (покупная энергия Таблица № П1.12.)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5.2.</v>
          </cell>
          <cell r="B18" t="str">
            <v>Энергия на хозяйственные нужды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6.</v>
          </cell>
          <cell r="B19" t="str">
            <v>Затраты на оплату труда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6.1.</v>
          </cell>
          <cell r="B20" t="str">
            <v>из них на ремонт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7.</v>
          </cell>
          <cell r="B21" t="str">
            <v>Отчисления на социальные нужды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7.1.</v>
          </cell>
          <cell r="B22" t="str">
            <v>из них на ремонт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8.</v>
          </cell>
          <cell r="B23" t="str">
            <v>Амортизация основных фондов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9.</v>
          </cell>
          <cell r="B24" t="str">
            <v>Прочие затраты всего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 t="str">
            <v xml:space="preserve">    в том числе:</v>
          </cell>
        </row>
        <row r="26">
          <cell r="A26" t="str">
            <v>9.1.</v>
          </cell>
          <cell r="B26" t="str">
            <v>Целевые средства на НИОКР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9.2.</v>
          </cell>
          <cell r="B27" t="str">
            <v>Средства на страхование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9.3.</v>
          </cell>
          <cell r="B28" t="str">
            <v>Плата за предельно допустимые выбросы (сбросы)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9.4.</v>
          </cell>
          <cell r="B29" t="str">
            <v>Услуги субъектов ФОРЭМ (Таблица № П1.13.)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9.5.</v>
          </cell>
          <cell r="B30" t="str">
            <v>Отчисления в ремонтный фонд (в случае его формирования)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9.6.</v>
          </cell>
          <cell r="B31" t="str">
            <v>Водный налог (ГЭС)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9.7.</v>
          </cell>
          <cell r="B32" t="str">
            <v>Непроизводственные расходы (налоги и другие обязательные платежи и сборы)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9.7.1.</v>
          </cell>
          <cell r="B33" t="str">
            <v>Налог на землю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9.7.2.</v>
          </cell>
          <cell r="B34" t="str">
            <v>Транспортный налог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9.8.</v>
          </cell>
          <cell r="B35" t="str">
            <v>Другие затраты, относимые на себестоимость продукции, всего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 xml:space="preserve"> </v>
          </cell>
          <cell r="B36" t="str">
            <v xml:space="preserve">    в том числе: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A39" t="str">
            <v>10.</v>
          </cell>
          <cell r="B39" t="str">
            <v>Итого затрат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10.1.</v>
          </cell>
          <cell r="B40" t="str">
            <v>из них на ремонт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11.</v>
          </cell>
          <cell r="B41" t="str">
            <v>Недополученный по независящим причинам доход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12.</v>
          </cell>
          <cell r="B42" t="str">
            <v>Избыток средств, полученный в предыдущем периоде регулирования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13.</v>
          </cell>
          <cell r="B43" t="str">
            <v>Всего себестоимость товарной продукции по ЭСО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B44" t="str">
            <v xml:space="preserve">    в том числе:</v>
          </cell>
        </row>
        <row r="45">
          <cell r="A45" t="str">
            <v>13.1.</v>
          </cell>
          <cell r="B45" t="str">
            <v xml:space="preserve"> - электрическая энергия</v>
          </cell>
          <cell r="C45">
            <v>0</v>
          </cell>
          <cell r="D45">
            <v>0</v>
          </cell>
        </row>
        <row r="46">
          <cell r="A46" t="str">
            <v>13.1.1.</v>
          </cell>
          <cell r="B46" t="str">
            <v>производство электроэнергии</v>
          </cell>
          <cell r="C46">
            <v>0</v>
          </cell>
          <cell r="D46">
            <v>0</v>
          </cell>
          <cell r="G46">
            <v>0</v>
          </cell>
          <cell r="H46">
            <v>0</v>
          </cell>
        </row>
        <row r="47">
          <cell r="A47" t="str">
            <v>13.1.2.</v>
          </cell>
          <cell r="B47" t="str">
            <v>покупная электроэнергия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13.1.3.</v>
          </cell>
          <cell r="B48" t="str">
            <v>передача электроэнергии</v>
          </cell>
          <cell r="C48">
            <v>0</v>
          </cell>
          <cell r="D48">
            <v>0</v>
          </cell>
          <cell r="I48">
            <v>0</v>
          </cell>
          <cell r="J48">
            <v>0</v>
          </cell>
        </row>
        <row r="49">
          <cell r="A49" t="str">
            <v>13.2.</v>
          </cell>
          <cell r="B49" t="str">
            <v xml:space="preserve"> - тепловая энергия</v>
          </cell>
          <cell r="C49">
            <v>0</v>
          </cell>
          <cell r="D49">
            <v>0</v>
          </cell>
        </row>
        <row r="50">
          <cell r="A50" t="str">
            <v>13.2.1.</v>
          </cell>
          <cell r="B50" t="str">
            <v>производство теплоэнергии</v>
          </cell>
          <cell r="C50">
            <v>0</v>
          </cell>
          <cell r="D50">
            <v>0</v>
          </cell>
          <cell r="K50">
            <v>0</v>
          </cell>
          <cell r="L50">
            <v>0</v>
          </cell>
        </row>
        <row r="51">
          <cell r="A51" t="str">
            <v>13.2.3.</v>
          </cell>
          <cell r="B51" t="str">
            <v>передача теплоэнергии</v>
          </cell>
          <cell r="C51">
            <v>0</v>
          </cell>
          <cell r="D51">
            <v>0</v>
          </cell>
          <cell r="M51">
            <v>0</v>
          </cell>
          <cell r="N51">
            <v>0</v>
          </cell>
        </row>
        <row r="52">
          <cell r="A52" t="str">
            <v>13.3.</v>
          </cell>
          <cell r="B52" t="str">
            <v xml:space="preserve"> - прочие виды продукции (услуг)</v>
          </cell>
          <cell r="C52">
            <v>0</v>
          </cell>
          <cell r="D52">
            <v>0</v>
          </cell>
          <cell r="O52">
            <v>0</v>
          </cell>
          <cell r="P52">
            <v>0</v>
          </cell>
        </row>
      </sheetData>
      <sheetData sheetId="19">
        <row r="1">
          <cell r="M1" t="str">
            <v>Таблица № П1.16.</v>
          </cell>
        </row>
        <row r="2">
          <cell r="A2" t="str">
            <v xml:space="preserve">Расчет расходов на оплату труда </v>
          </cell>
        </row>
        <row r="4">
          <cell r="A4" t="str">
            <v>№ п.п.</v>
          </cell>
          <cell r="B4" t="str">
            <v>Показатели</v>
          </cell>
          <cell r="C4" t="str">
            <v>Ед.изм.</v>
          </cell>
          <cell r="D4" t="str">
            <v>Всего</v>
          </cell>
          <cell r="F4" t="str">
            <v>Производство электроэнергии</v>
          </cell>
          <cell r="H4" t="str">
            <v>Производство тепловой энергии</v>
          </cell>
          <cell r="J4" t="str">
            <v>Передача электроэнергии</v>
          </cell>
          <cell r="L4" t="str">
            <v>Передача тепловой энергии</v>
          </cell>
        </row>
        <row r="5">
          <cell r="D5">
            <v>2010</v>
          </cell>
          <cell r="E5">
            <v>2011</v>
          </cell>
          <cell r="F5">
            <v>2010</v>
          </cell>
          <cell r="G5">
            <v>2011</v>
          </cell>
          <cell r="H5">
            <v>2010</v>
          </cell>
          <cell r="I5">
            <v>2011</v>
          </cell>
          <cell r="J5">
            <v>2010</v>
          </cell>
          <cell r="K5">
            <v>2011</v>
          </cell>
          <cell r="L5">
            <v>2010</v>
          </cell>
          <cell r="M5">
            <v>2011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10</v>
          </cell>
          <cell r="I6">
            <v>11</v>
          </cell>
          <cell r="J6">
            <v>8</v>
          </cell>
          <cell r="K6">
            <v>9</v>
          </cell>
          <cell r="L6">
            <v>10</v>
          </cell>
          <cell r="M6">
            <v>11</v>
          </cell>
        </row>
        <row r="7">
          <cell r="A7" t="str">
            <v>1.</v>
          </cell>
          <cell r="B7" t="str">
            <v>Численность</v>
          </cell>
          <cell r="C7" t="str">
            <v>чел.</v>
          </cell>
          <cell r="D7">
            <v>0</v>
          </cell>
          <cell r="E7">
            <v>0</v>
          </cell>
        </row>
        <row r="8">
          <cell r="A8" t="str">
            <v>1.1.</v>
          </cell>
          <cell r="B8" t="str">
            <v xml:space="preserve">Численность ППП </v>
          </cell>
          <cell r="C8" t="str">
            <v>чел.</v>
          </cell>
          <cell r="D8">
            <v>0</v>
          </cell>
          <cell r="E8">
            <v>0</v>
          </cell>
        </row>
        <row r="9">
          <cell r="A9" t="str">
            <v>2.</v>
          </cell>
          <cell r="B9" t="str">
            <v>Средняя оплата труда</v>
          </cell>
        </row>
        <row r="10">
          <cell r="A10" t="str">
            <v>2.1.</v>
          </cell>
          <cell r="B10" t="str">
            <v>Тарифная ставка рабочего 1-го разряда</v>
          </cell>
          <cell r="C10" t="str">
            <v>руб./чел.</v>
          </cell>
        </row>
        <row r="11">
          <cell r="A11" t="str">
            <v>2.2.</v>
          </cell>
          <cell r="B11" t="str">
            <v>Дефлятор по заработной плате</v>
          </cell>
        </row>
        <row r="12">
          <cell r="A12" t="str">
            <v>2.3.</v>
          </cell>
          <cell r="B12" t="str">
            <v>Тарифная ставка рабочего 1-го разряда с учетом дефлятора</v>
          </cell>
        </row>
        <row r="13">
          <cell r="A13" t="str">
            <v>2.4.</v>
          </cell>
          <cell r="B13" t="str">
            <v>Средняя ступень по оплате труда</v>
          </cell>
        </row>
        <row r="14">
          <cell r="A14" t="str">
            <v>2.5.</v>
          </cell>
          <cell r="B14" t="str">
            <v>Тарифный коэффициент соответствующий ступени по оплате труда</v>
          </cell>
          <cell r="D14" t="e">
            <v>#DIV/0!</v>
          </cell>
          <cell r="E14" t="e">
            <v>#DIV/0!</v>
          </cell>
        </row>
        <row r="15">
          <cell r="A15" t="str">
            <v>2.6.</v>
          </cell>
          <cell r="B15" t="str">
            <v xml:space="preserve">Среднемесячная тарифная ставка </v>
          </cell>
          <cell r="C15" t="str">
            <v>руб./чел.</v>
          </cell>
          <cell r="D15" t="e">
            <v>#DIV/0!</v>
          </cell>
          <cell r="E15" t="e">
            <v>#DIV/0!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2.7.</v>
          </cell>
          <cell r="B16" t="str">
            <v>Выплаты, связанные с режимом работы в условиями труда 1 работника</v>
          </cell>
        </row>
        <row r="17">
          <cell r="A17" t="str">
            <v>2.7.1.</v>
          </cell>
          <cell r="B17" t="str">
            <v>процент выплат</v>
          </cell>
          <cell r="C17" t="str">
            <v>%</v>
          </cell>
          <cell r="D17" t="e">
            <v>#DIV/0!</v>
          </cell>
          <cell r="E17" t="e">
            <v>#DIV/0!</v>
          </cell>
        </row>
        <row r="18">
          <cell r="A18" t="str">
            <v>2.7.2.</v>
          </cell>
          <cell r="B18" t="str">
            <v>сумма выплат</v>
          </cell>
          <cell r="C18" t="str">
            <v>руб./чел.</v>
          </cell>
          <cell r="D18" t="e">
            <v>#DIV/0!</v>
          </cell>
          <cell r="E18" t="e">
            <v>#DIV/0!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2.8.</v>
          </cell>
          <cell r="B19" t="str">
            <v>Текущее премирование</v>
          </cell>
        </row>
        <row r="20">
          <cell r="A20" t="str">
            <v>2.8.1.</v>
          </cell>
          <cell r="B20" t="str">
            <v>процент выплат</v>
          </cell>
          <cell r="C20" t="str">
            <v>%</v>
          </cell>
          <cell r="D20" t="e">
            <v>#DIV/0!</v>
          </cell>
          <cell r="E20" t="e">
            <v>#DIV/0!</v>
          </cell>
        </row>
        <row r="21">
          <cell r="A21" t="str">
            <v>2.8.2.</v>
          </cell>
          <cell r="B21" t="str">
            <v>сумма выплат</v>
          </cell>
          <cell r="C21" t="str">
            <v>руб./чел.</v>
          </cell>
          <cell r="D21" t="e">
            <v>#DIV/0!</v>
          </cell>
          <cell r="E21" t="e">
            <v>#DIV/0!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2.9.</v>
          </cell>
          <cell r="B22" t="str">
            <v>Вознаграждение за выслугу лет</v>
          </cell>
        </row>
        <row r="23">
          <cell r="A23" t="str">
            <v>2.9.1.</v>
          </cell>
          <cell r="B23" t="str">
            <v>процент выплат</v>
          </cell>
          <cell r="C23" t="str">
            <v>%</v>
          </cell>
          <cell r="D23" t="e">
            <v>#DIV/0!</v>
          </cell>
          <cell r="E23" t="e">
            <v>#DIV/0!</v>
          </cell>
        </row>
        <row r="24">
          <cell r="A24" t="str">
            <v>2.9.2.</v>
          </cell>
          <cell r="B24" t="str">
            <v>сумма выплат</v>
          </cell>
          <cell r="C24" t="str">
            <v>руб./чел.</v>
          </cell>
          <cell r="D24" t="e">
            <v>#DIV/0!</v>
          </cell>
          <cell r="E24" t="e">
            <v>#DIV/0!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2.10.</v>
          </cell>
          <cell r="B25" t="str">
            <v>Выплаты по итогам  года</v>
          </cell>
        </row>
        <row r="26">
          <cell r="A26" t="str">
            <v>2.10.1.</v>
          </cell>
          <cell r="B26" t="str">
            <v>процент выплат</v>
          </cell>
          <cell r="C26" t="str">
            <v>%</v>
          </cell>
          <cell r="D26" t="e">
            <v>#DIV/0!</v>
          </cell>
          <cell r="E26" t="e">
            <v>#DIV/0!</v>
          </cell>
        </row>
        <row r="27">
          <cell r="A27" t="str">
            <v>2.10.2.</v>
          </cell>
          <cell r="B27" t="str">
            <v>сумма выплат</v>
          </cell>
          <cell r="C27" t="str">
            <v>руб./чел.</v>
          </cell>
          <cell r="D27" t="e">
            <v>#DIV/0!</v>
          </cell>
          <cell r="E27" t="e">
            <v>#DIV/0!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2.11.</v>
          </cell>
          <cell r="B28" t="str">
            <v>Выплаты по  районному коэффициенту и северные надбавки</v>
          </cell>
        </row>
        <row r="29">
          <cell r="A29" t="str">
            <v>2.11.1.</v>
          </cell>
          <cell r="B29" t="str">
            <v>процент выплат</v>
          </cell>
          <cell r="C29" t="str">
            <v>%</v>
          </cell>
          <cell r="D29" t="e">
            <v>#DIV/0!</v>
          </cell>
          <cell r="E29" t="e">
            <v>#DIV/0!</v>
          </cell>
        </row>
        <row r="30">
          <cell r="A30" t="str">
            <v>2.11.2.</v>
          </cell>
          <cell r="B30" t="str">
            <v>сумма выплат</v>
          </cell>
          <cell r="C30" t="str">
            <v>руб./чел.</v>
          </cell>
          <cell r="D30" t="e">
            <v>#DIV/0!</v>
          </cell>
          <cell r="E30" t="e">
            <v>#DIV/0!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2.12.</v>
          </cell>
          <cell r="B31" t="str">
            <v xml:space="preserve">Итого среднемесячная оплата труда на 1 работника                         </v>
          </cell>
          <cell r="C31" t="str">
            <v>руб./чел.</v>
          </cell>
          <cell r="D31" t="e">
            <v>#DIV/0!</v>
          </cell>
          <cell r="E31" t="e">
            <v>#DIV/0!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3.</v>
          </cell>
          <cell r="B32" t="str">
            <v>Расчет средств на оплату труда ППП (включенного в себестоимость)</v>
          </cell>
        </row>
        <row r="33">
          <cell r="A33" t="str">
            <v>3.1.</v>
          </cell>
          <cell r="B33" t="str">
            <v>Льготный проезд к месту отдыха</v>
          </cell>
          <cell r="C33" t="str">
            <v>тыс.руб.</v>
          </cell>
          <cell r="D33">
            <v>0</v>
          </cell>
          <cell r="E33">
            <v>0</v>
          </cell>
        </row>
        <row r="34">
          <cell r="A34" t="str">
            <v>3.2.</v>
          </cell>
          <cell r="B34" t="str">
            <v xml:space="preserve">По постановлению от 3.11.94г.№1206 </v>
          </cell>
          <cell r="C34" t="str">
            <v>тыс.руб.</v>
          </cell>
          <cell r="D34">
            <v>0</v>
          </cell>
          <cell r="E34">
            <v>0</v>
          </cell>
        </row>
        <row r="35">
          <cell r="A35" t="str">
            <v>3.3.</v>
          </cell>
          <cell r="B35" t="str">
            <v xml:space="preserve">Итого средства на оплату труда ППП </v>
          </cell>
          <cell r="C35" t="str">
            <v>тыс.руб.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4.</v>
          </cell>
          <cell r="B36" t="str">
            <v>Расчет средств на оплату труда непромышленного персонала (включенного в балансовую прибыль)</v>
          </cell>
        </row>
        <row r="37">
          <cell r="A37" t="str">
            <v>4.1.</v>
          </cell>
          <cell r="B37" t="str">
            <v>Численность, принятая для расчета (базовый период - фактическая)</v>
          </cell>
          <cell r="C37" t="str">
            <v>чел.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 t="str">
            <v>4.2.</v>
          </cell>
          <cell r="B38" t="str">
            <v>Среднемесячная оплата труда на 1 работника</v>
          </cell>
          <cell r="C38" t="str">
            <v>руб./чел.</v>
          </cell>
          <cell r="D38" t="e">
            <v>#DIV/0!</v>
          </cell>
          <cell r="E38" t="e">
            <v>#DIV/0!</v>
          </cell>
        </row>
        <row r="39">
          <cell r="A39" t="str">
            <v>4.3.</v>
          </cell>
          <cell r="B39" t="str">
            <v>Льготный проезд к месту отдыха</v>
          </cell>
          <cell r="C39" t="str">
            <v>тыс.руб.</v>
          </cell>
          <cell r="D39">
            <v>0</v>
          </cell>
          <cell r="E39">
            <v>0</v>
          </cell>
        </row>
        <row r="40">
          <cell r="A40" t="str">
            <v>4.4.</v>
          </cell>
          <cell r="B40" t="str">
            <v>По постановлению от 03.11.94 г. №1206</v>
          </cell>
          <cell r="C40" t="str">
            <v>тыс.руб.</v>
          </cell>
          <cell r="D40">
            <v>0</v>
          </cell>
          <cell r="E40">
            <v>0</v>
          </cell>
        </row>
        <row r="41">
          <cell r="A41" t="str">
            <v>4.5.</v>
          </cell>
          <cell r="B41" t="str">
            <v>Итого средства на оплату труда непромышленного персонала</v>
          </cell>
          <cell r="C41" t="str">
            <v>тыс.руб.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5.</v>
          </cell>
          <cell r="B42" t="str">
            <v>Расчет по денежным выплатам</v>
          </cell>
        </row>
        <row r="43">
          <cell r="A43" t="str">
            <v>5.1.</v>
          </cell>
          <cell r="B43" t="str">
            <v>Численность всего, принятая для расчета (базовый период - фактическая)</v>
          </cell>
          <cell r="C43" t="str">
            <v>чел.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5.2.</v>
          </cell>
          <cell r="B44" t="str">
            <v>Денежные выплаты на 1 работника</v>
          </cell>
          <cell r="C44" t="str">
            <v>руб./чел.</v>
          </cell>
        </row>
        <row r="45">
          <cell r="A45" t="str">
            <v>5.3.</v>
          </cell>
          <cell r="B45" t="str">
            <v>Итого по денежным выплатам</v>
          </cell>
          <cell r="C45" t="str">
            <v>тыс.руб.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6.</v>
          </cell>
          <cell r="B46" t="str">
            <v>Итого средства на потребление</v>
          </cell>
          <cell r="C46" t="str">
            <v>тыс.руб.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7.</v>
          </cell>
          <cell r="B47" t="str">
            <v>Среднемесячный доход на 1 работника</v>
          </cell>
          <cell r="C47" t="str">
            <v>руб./чел.</v>
          </cell>
          <cell r="D47" t="e">
            <v>#DIV/0!</v>
          </cell>
          <cell r="E47" t="e">
            <v>#DIV/0!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</row>
      </sheetData>
      <sheetData sheetId="20">
        <row r="1">
          <cell r="L1" t="str">
            <v>Таблица № П1.17.</v>
          </cell>
        </row>
        <row r="2">
          <cell r="A2" t="str">
            <v>Расчет амортизационных отчислений на восстановление основных производственных фондов по ЭСО</v>
          </cell>
        </row>
        <row r="3">
          <cell r="L3" t="str">
            <v>тыс.руб.</v>
          </cell>
        </row>
        <row r="4">
          <cell r="A4" t="str">
            <v>№ п.п.</v>
          </cell>
          <cell r="B4" t="str">
            <v>Показатели</v>
          </cell>
          <cell r="C4" t="str">
            <v>Всего</v>
          </cell>
          <cell r="E4" t="str">
            <v>Производство электроэнергии</v>
          </cell>
          <cell r="G4" t="str">
            <v>Производство тепловой энергии</v>
          </cell>
          <cell r="I4" t="str">
            <v>Передача электроэнергии</v>
          </cell>
          <cell r="K4" t="str">
            <v>Передача тепловой энергии</v>
          </cell>
        </row>
        <row r="5">
          <cell r="A5" t="str">
            <v>п/п</v>
          </cell>
          <cell r="C5">
            <v>2010</v>
          </cell>
          <cell r="D5">
            <v>2011</v>
          </cell>
          <cell r="E5">
            <v>2010</v>
          </cell>
          <cell r="F5">
            <v>2011</v>
          </cell>
          <cell r="G5">
            <v>2010</v>
          </cell>
          <cell r="H5">
            <v>2011</v>
          </cell>
          <cell r="I5">
            <v>2010</v>
          </cell>
          <cell r="J5">
            <v>2011</v>
          </cell>
          <cell r="K5">
            <v>2010</v>
          </cell>
          <cell r="L5">
            <v>2011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</row>
        <row r="7">
          <cell r="A7" t="str">
            <v>1.</v>
          </cell>
          <cell r="B7" t="str">
            <v>Балансовая стоимость основных производственных фондов на начало периода регулирования</v>
          </cell>
          <cell r="C7">
            <v>0</v>
          </cell>
          <cell r="D7">
            <v>0</v>
          </cell>
        </row>
        <row r="8">
          <cell r="A8" t="str">
            <v>2.</v>
          </cell>
          <cell r="B8" t="str">
            <v>Ввод основных производственных фондов</v>
          </cell>
          <cell r="C8">
            <v>0</v>
          </cell>
          <cell r="D8">
            <v>0</v>
          </cell>
        </row>
        <row r="9">
          <cell r="A9" t="str">
            <v>3.</v>
          </cell>
          <cell r="B9" t="str">
            <v>Выбытие основных производственных фондов</v>
          </cell>
          <cell r="C9">
            <v>0</v>
          </cell>
          <cell r="D9">
            <v>0</v>
          </cell>
        </row>
        <row r="10">
          <cell r="A10" t="str">
            <v>4.</v>
          </cell>
          <cell r="B10" t="str">
            <v>Средняя стоимость основных производственных фондов</v>
          </cell>
          <cell r="C10">
            <v>0</v>
          </cell>
          <cell r="D10">
            <v>0</v>
          </cell>
        </row>
        <row r="11">
          <cell r="A11" t="str">
            <v>5.</v>
          </cell>
          <cell r="B11" t="str">
            <v>Средняя норма амортизации</v>
          </cell>
          <cell r="C11" t="e">
            <v>#DIV/0!</v>
          </cell>
          <cell r="D11" t="e">
            <v>#DIV/0!</v>
          </cell>
        </row>
        <row r="12">
          <cell r="A12" t="str">
            <v>6.</v>
          </cell>
          <cell r="B12" t="str">
            <v>Сумма амортизационных отчислений</v>
          </cell>
          <cell r="C12">
            <v>0</v>
          </cell>
          <cell r="D12">
            <v>0</v>
          </cell>
        </row>
      </sheetData>
      <sheetData sheetId="21">
        <row r="1">
          <cell r="I1" t="str">
            <v>Таблица П1.17.1</v>
          </cell>
        </row>
        <row r="2">
          <cell r="A2" t="str">
            <v>Расчет среднегодовой стоимости основных производственных фондов по линиям электропередач и подстанциям ЭСО</v>
          </cell>
        </row>
        <row r="3">
          <cell r="I3" t="str">
            <v>тыс. руб.</v>
          </cell>
        </row>
        <row r="4">
          <cell r="A4" t="str">
            <v>№ п.п.</v>
          </cell>
          <cell r="B4" t="str">
            <v>Виды производственных фондов</v>
          </cell>
          <cell r="D4" t="str">
            <v>стоимость на начало регулируемого периода</v>
          </cell>
          <cell r="E4" t="str">
            <v>Ввод основных производственных фондов</v>
          </cell>
          <cell r="F4" t="str">
            <v>Выбытие основных производственных фондов</v>
          </cell>
          <cell r="G4" t="str">
            <v xml:space="preserve">стоимость на конец регулируемого периода </v>
          </cell>
          <cell r="H4" t="str">
            <v xml:space="preserve">среднегодовая стоимость </v>
          </cell>
          <cell r="I4" t="str">
            <v>Амортизация</v>
          </cell>
        </row>
        <row r="5">
          <cell r="A5" t="str">
            <v>1</v>
          </cell>
          <cell r="B5" t="str">
            <v>2</v>
          </cell>
          <cell r="D5" t="str">
            <v>3</v>
          </cell>
          <cell r="E5" t="str">
            <v>4</v>
          </cell>
          <cell r="F5" t="str">
            <v>5</v>
          </cell>
          <cell r="G5" t="str">
            <v>6</v>
          </cell>
          <cell r="H5" t="str">
            <v>7</v>
          </cell>
          <cell r="I5" t="str">
            <v>8</v>
          </cell>
        </row>
        <row r="6">
          <cell r="A6" t="str">
            <v>1</v>
          </cell>
          <cell r="B6" t="str">
            <v>Линии электропередач</v>
          </cell>
          <cell r="C6" t="str">
            <v>ЛЭП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 t="str">
            <v>ВЛЭП</v>
          </cell>
          <cell r="C7" t="str">
            <v>ВЛЭП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 t="str">
            <v>ВН</v>
          </cell>
          <cell r="C8" t="str">
            <v>ВЛЭП ВН</v>
          </cell>
          <cell r="G8">
            <v>0</v>
          </cell>
          <cell r="H8">
            <v>0</v>
          </cell>
        </row>
        <row r="9">
          <cell r="B9" t="str">
            <v>СН1</v>
          </cell>
          <cell r="C9" t="str">
            <v>ВЛЭП СН1</v>
          </cell>
          <cell r="G9">
            <v>0</v>
          </cell>
          <cell r="H9">
            <v>0</v>
          </cell>
        </row>
        <row r="10">
          <cell r="B10" t="str">
            <v>СН2</v>
          </cell>
          <cell r="C10" t="str">
            <v>ВЛЭП СН2</v>
          </cell>
          <cell r="G10">
            <v>0</v>
          </cell>
          <cell r="H10">
            <v>0</v>
          </cell>
        </row>
        <row r="11">
          <cell r="B11" t="str">
            <v>НН</v>
          </cell>
          <cell r="C11" t="str">
            <v>ВЛЭП НН</v>
          </cell>
          <cell r="G11">
            <v>0</v>
          </cell>
          <cell r="H11">
            <v>0</v>
          </cell>
        </row>
        <row r="12">
          <cell r="B12" t="str">
            <v>КЛЭП</v>
          </cell>
          <cell r="C12" t="str">
            <v>КЛЭП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ВН</v>
          </cell>
          <cell r="C13" t="str">
            <v>КЛЭП ВН</v>
          </cell>
          <cell r="G13">
            <v>0</v>
          </cell>
          <cell r="H13">
            <v>0</v>
          </cell>
        </row>
        <row r="14">
          <cell r="B14" t="str">
            <v>СН1</v>
          </cell>
          <cell r="C14" t="str">
            <v>КЛЭП СН1</v>
          </cell>
          <cell r="G14">
            <v>0</v>
          </cell>
          <cell r="H14">
            <v>0</v>
          </cell>
        </row>
        <row r="15">
          <cell r="B15" t="str">
            <v>СН2</v>
          </cell>
          <cell r="C15" t="str">
            <v>КЛЭП СН2</v>
          </cell>
          <cell r="G15">
            <v>0</v>
          </cell>
          <cell r="H15">
            <v>0</v>
          </cell>
        </row>
        <row r="16">
          <cell r="B16" t="str">
            <v>НН</v>
          </cell>
          <cell r="C16" t="str">
            <v>КЛЭП НН</v>
          </cell>
          <cell r="G16">
            <v>0</v>
          </cell>
          <cell r="H16">
            <v>0</v>
          </cell>
        </row>
        <row r="17">
          <cell r="A17" t="str">
            <v>2</v>
          </cell>
          <cell r="B17" t="str">
            <v>Подстанции</v>
          </cell>
          <cell r="C17" t="str">
            <v>Подстанции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 t="str">
            <v>ВН</v>
          </cell>
          <cell r="C18" t="str">
            <v>Подстанции ВН</v>
          </cell>
          <cell r="G18">
            <v>0</v>
          </cell>
          <cell r="H18">
            <v>0</v>
          </cell>
        </row>
        <row r="19">
          <cell r="B19" t="str">
            <v>СН1</v>
          </cell>
          <cell r="C19" t="str">
            <v>Подстанции СН1</v>
          </cell>
          <cell r="G19">
            <v>0</v>
          </cell>
          <cell r="H19">
            <v>0</v>
          </cell>
        </row>
        <row r="20">
          <cell r="B20" t="str">
            <v>СН2</v>
          </cell>
          <cell r="C20" t="str">
            <v>Подстанции СН2</v>
          </cell>
          <cell r="G20">
            <v>0</v>
          </cell>
          <cell r="H20">
            <v>0</v>
          </cell>
        </row>
        <row r="21">
          <cell r="B21" t="str">
            <v>НН</v>
          </cell>
          <cell r="C21" t="str">
            <v>Подстанции НН</v>
          </cell>
          <cell r="G21">
            <v>0</v>
          </cell>
          <cell r="H21">
            <v>0</v>
          </cell>
        </row>
        <row r="22">
          <cell r="B22" t="str">
            <v>Всего (стр. 1+стр.2)</v>
          </cell>
          <cell r="C22" t="str">
            <v>Всего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 t="str">
            <v>ВН</v>
          </cell>
          <cell r="C23" t="str">
            <v>ВН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 t="str">
            <v>СН1</v>
          </cell>
          <cell r="C24" t="str">
            <v>СН1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 t="str">
            <v>СН2</v>
          </cell>
          <cell r="C25" t="str">
            <v>СН2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 t="str">
            <v>НН</v>
          </cell>
          <cell r="C26" t="str">
            <v>НН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</sheetData>
      <sheetData sheetId="22">
        <row r="1">
          <cell r="D1" t="str">
            <v>Таблица № П1.18.</v>
          </cell>
        </row>
        <row r="2">
          <cell r="A2" t="str">
            <v xml:space="preserve">Калькуляция себестоимости электрической энергии </v>
          </cell>
        </row>
        <row r="3">
          <cell r="D3" t="str">
            <v>тыс.руб.</v>
          </cell>
        </row>
        <row r="4">
          <cell r="A4" t="str">
            <v>№ п.п.</v>
          </cell>
          <cell r="B4" t="str">
            <v>Калькуляционные статьи затрат</v>
          </cell>
          <cell r="C4" t="str">
            <v>Всего</v>
          </cell>
        </row>
        <row r="5">
          <cell r="C5">
            <v>2010</v>
          </cell>
          <cell r="D5">
            <v>2011</v>
          </cell>
        </row>
        <row r="6">
          <cell r="A6">
            <v>1</v>
          </cell>
          <cell r="B6">
            <v>2</v>
          </cell>
          <cell r="C6" t="str">
            <v>3</v>
          </cell>
          <cell r="D6" t="str">
            <v>4</v>
          </cell>
        </row>
        <row r="7">
          <cell r="A7" t="str">
            <v>1.</v>
          </cell>
          <cell r="B7" t="str">
            <v>Топливо на технологические цели</v>
          </cell>
          <cell r="C7" t="e">
            <v>#NAME?</v>
          </cell>
          <cell r="D7" t="e">
            <v>#NAME?</v>
          </cell>
        </row>
        <row r="8">
          <cell r="A8" t="str">
            <v>2.</v>
          </cell>
          <cell r="B8" t="str">
            <v>Вода на технологические цели</v>
          </cell>
          <cell r="C8">
            <v>0</v>
          </cell>
          <cell r="D8">
            <v>0</v>
          </cell>
        </row>
        <row r="9">
          <cell r="A9" t="str">
            <v>3.</v>
          </cell>
          <cell r="B9" t="str">
            <v>Основная оплата труда производственных рабочих</v>
          </cell>
          <cell r="C9">
            <v>0</v>
          </cell>
          <cell r="D9">
            <v>0</v>
          </cell>
        </row>
        <row r="10">
          <cell r="A10" t="str">
            <v>4.</v>
          </cell>
          <cell r="B10" t="str">
            <v>Дополнительная оплата труда производственных рабочих</v>
          </cell>
          <cell r="C10">
            <v>0</v>
          </cell>
          <cell r="D10">
            <v>0</v>
          </cell>
        </row>
        <row r="11">
          <cell r="A11" t="str">
            <v>5.</v>
          </cell>
          <cell r="B11" t="str">
            <v>Отчисления на соц. нужды с оплаты производственных рабочих</v>
          </cell>
          <cell r="C11">
            <v>0</v>
          </cell>
          <cell r="D11">
            <v>0</v>
          </cell>
        </row>
        <row r="12">
          <cell r="A12" t="str">
            <v>6.</v>
          </cell>
          <cell r="B12" t="str">
            <v>Расходы по содержание и эксплуатации оборудования</v>
          </cell>
          <cell r="C12">
            <v>0</v>
          </cell>
          <cell r="D12">
            <v>0</v>
          </cell>
        </row>
        <row r="13">
          <cell r="B13" t="str">
            <v xml:space="preserve">    в том числе:</v>
          </cell>
        </row>
        <row r="14">
          <cell r="A14" t="str">
            <v>6.1.</v>
          </cell>
          <cell r="B14" t="str">
            <v>амортизация производственного оборудования</v>
          </cell>
          <cell r="C14">
            <v>0</v>
          </cell>
          <cell r="D14">
            <v>0</v>
          </cell>
        </row>
        <row r="15">
          <cell r="A15" t="str">
            <v>6.2.</v>
          </cell>
          <cell r="B15" t="str">
            <v>ремонт основного оборудования</v>
          </cell>
          <cell r="C15">
            <v>0</v>
          </cell>
          <cell r="D15">
            <v>0</v>
          </cell>
        </row>
        <row r="16">
          <cell r="A16" t="str">
            <v>6.3.</v>
          </cell>
          <cell r="B16" t="str">
            <v>другие расходы по содержанию и эксплуатации оборудования</v>
          </cell>
          <cell r="C16">
            <v>0</v>
          </cell>
          <cell r="D16">
            <v>0</v>
          </cell>
        </row>
        <row r="17">
          <cell r="A17" t="str">
            <v>7.</v>
          </cell>
          <cell r="B17" t="str">
            <v>Расходы по подготовке и освоению производства (пусковые работы)</v>
          </cell>
          <cell r="C17">
            <v>0</v>
          </cell>
          <cell r="D17">
            <v>0</v>
          </cell>
        </row>
        <row r="18">
          <cell r="A18" t="str">
            <v>8.</v>
          </cell>
          <cell r="B18" t="str">
            <v>Цеховые расходы</v>
          </cell>
          <cell r="C18">
            <v>0</v>
          </cell>
          <cell r="D18">
            <v>0</v>
          </cell>
        </row>
        <row r="19">
          <cell r="A19" t="str">
            <v>9.</v>
          </cell>
          <cell r="B19" t="str">
            <v>Общехозяйственные расходы, всего</v>
          </cell>
          <cell r="C19">
            <v>0</v>
          </cell>
          <cell r="D19">
            <v>0</v>
          </cell>
        </row>
        <row r="20">
          <cell r="B20" t="str">
            <v xml:space="preserve">    в том числе:</v>
          </cell>
        </row>
        <row r="21">
          <cell r="A21" t="str">
            <v>9.1.</v>
          </cell>
          <cell r="B21" t="str">
            <v>Целевые средства на НИОКР</v>
          </cell>
          <cell r="C21">
            <v>0</v>
          </cell>
          <cell r="D21">
            <v>0</v>
          </cell>
        </row>
        <row r="22">
          <cell r="A22" t="str">
            <v>9.2.</v>
          </cell>
          <cell r="B22" t="str">
            <v>Средства на страхование</v>
          </cell>
          <cell r="C22">
            <v>0</v>
          </cell>
          <cell r="D22">
            <v>0</v>
          </cell>
        </row>
        <row r="23">
          <cell r="A23" t="str">
            <v>9.3.</v>
          </cell>
          <cell r="B23" t="str">
            <v>Плата за предельно допустимые выбросы (сбросы) загрязняющих вещеcтв</v>
          </cell>
          <cell r="C23">
            <v>0</v>
          </cell>
          <cell r="D23">
            <v>0</v>
          </cell>
        </row>
        <row r="24">
          <cell r="A24" t="str">
            <v>9.4.</v>
          </cell>
          <cell r="B24" t="str">
            <v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v>
          </cell>
          <cell r="C24">
            <v>0</v>
          </cell>
          <cell r="D24">
            <v>0</v>
          </cell>
        </row>
        <row r="25">
          <cell r="A25" t="str">
            <v>9.5.</v>
          </cell>
          <cell r="B25" t="str">
            <v>Отчисления в ремонтный фонд в случае его формирования</v>
          </cell>
          <cell r="C25">
            <v>0</v>
          </cell>
          <cell r="D25">
            <v>0</v>
          </cell>
        </row>
        <row r="26">
          <cell r="A26" t="str">
            <v>9.6.</v>
          </cell>
          <cell r="B26" t="str">
            <v>Непроизводственные расходы (налоги и другие обязательные платежи и сборы) всего</v>
          </cell>
          <cell r="C26">
            <v>0</v>
          </cell>
          <cell r="D26">
            <v>0</v>
          </cell>
        </row>
        <row r="27">
          <cell r="B27" t="str">
            <v xml:space="preserve">    в том числе:</v>
          </cell>
        </row>
        <row r="28">
          <cell r="C28" t="e">
            <v>#NAME?</v>
          </cell>
          <cell r="D28" t="e">
            <v>#NAME?</v>
          </cell>
        </row>
        <row r="30">
          <cell r="A30" t="str">
            <v>9.7.</v>
          </cell>
          <cell r="B30" t="str">
            <v>Другие затраты, относимые на себестоимость продукции всего</v>
          </cell>
          <cell r="C30">
            <v>0</v>
          </cell>
          <cell r="D30">
            <v>0</v>
          </cell>
        </row>
        <row r="31">
          <cell r="B31" t="str">
            <v xml:space="preserve">    в том числе:</v>
          </cell>
        </row>
        <row r="32">
          <cell r="C32" t="e">
            <v>#NAME?</v>
          </cell>
          <cell r="D32" t="e">
            <v>#NAME?</v>
          </cell>
        </row>
        <row r="34">
          <cell r="A34" t="str">
            <v>10.</v>
          </cell>
          <cell r="B34" t="str">
            <v>Водный налог</v>
          </cell>
          <cell r="C34">
            <v>0</v>
          </cell>
          <cell r="D34">
            <v>0</v>
          </cell>
        </row>
        <row r="35">
          <cell r="A35" t="str">
            <v>11.</v>
          </cell>
          <cell r="B35" t="str">
            <v>Покупная электроэнергия</v>
          </cell>
          <cell r="C35">
            <v>0</v>
          </cell>
          <cell r="D35">
            <v>0</v>
          </cell>
        </row>
        <row r="36">
          <cell r="A36" t="str">
            <v>11.1.</v>
          </cell>
          <cell r="B36" t="str">
            <v>Относимая на условно-постоянные расходы</v>
          </cell>
          <cell r="C36">
            <v>0</v>
          </cell>
          <cell r="D36">
            <v>0</v>
          </cell>
        </row>
        <row r="37">
          <cell r="A37" t="str">
            <v>11.2.</v>
          </cell>
          <cell r="B37" t="str">
            <v>Относимая на переменные расходы</v>
          </cell>
          <cell r="C37">
            <v>0</v>
          </cell>
          <cell r="D37">
            <v>0</v>
          </cell>
        </row>
        <row r="38">
          <cell r="A38" t="str">
            <v>12.</v>
          </cell>
          <cell r="B38" t="str">
            <v>Недополученный по независящим причинам доход</v>
          </cell>
          <cell r="C38">
            <v>0</v>
          </cell>
          <cell r="D38">
            <v>0</v>
          </cell>
        </row>
        <row r="39">
          <cell r="A39" t="str">
            <v>13.</v>
          </cell>
          <cell r="B39" t="str">
            <v>Избыток средств, полученный в предыдущем периоде регулирования</v>
          </cell>
          <cell r="C39">
            <v>0</v>
          </cell>
          <cell r="D39">
            <v>0</v>
          </cell>
        </row>
        <row r="40">
          <cell r="A40" t="str">
            <v>14.</v>
          </cell>
          <cell r="B40" t="str">
            <v xml:space="preserve">Итого производственные расходы </v>
          </cell>
          <cell r="C40" t="e">
            <v>#NAME?</v>
          </cell>
          <cell r="D40" t="e">
            <v>#NAME?</v>
          </cell>
        </row>
        <row r="41">
          <cell r="A41" t="str">
            <v>15.</v>
          </cell>
          <cell r="B41" t="str">
            <v>Полезный отпуск электроэнергии, млн.кВт.ч.</v>
          </cell>
          <cell r="C41">
            <v>0</v>
          </cell>
          <cell r="D41">
            <v>0</v>
          </cell>
        </row>
        <row r="42">
          <cell r="A42" t="str">
            <v>16.</v>
          </cell>
          <cell r="B42" t="str">
            <v xml:space="preserve">Себестоимость, руб./тыс.кВт.ч </v>
          </cell>
          <cell r="C42" t="e">
            <v>#NAME?</v>
          </cell>
          <cell r="D42" t="e">
            <v>#NAME?</v>
          </cell>
        </row>
        <row r="43">
          <cell r="B43" t="str">
            <v>из них:</v>
          </cell>
        </row>
        <row r="44">
          <cell r="A44" t="str">
            <v>16.1.</v>
          </cell>
          <cell r="B44" t="str">
            <v xml:space="preserve">переменная составляющая </v>
          </cell>
          <cell r="C44" t="e">
            <v>#NAME?</v>
          </cell>
          <cell r="D44" t="e">
            <v>#NAME?</v>
          </cell>
        </row>
        <row r="45">
          <cell r="B45" t="str">
            <v xml:space="preserve">    в том числе:</v>
          </cell>
        </row>
        <row r="46">
          <cell r="A46" t="str">
            <v>16.1.1.</v>
          </cell>
          <cell r="B46" t="str">
            <v xml:space="preserve"> - топливная составляющая</v>
          </cell>
          <cell r="C46" t="e">
            <v>#NAME?</v>
          </cell>
          <cell r="D46" t="e">
            <v>#NAME?</v>
          </cell>
        </row>
        <row r="47">
          <cell r="A47" t="str">
            <v>16.1.2.</v>
          </cell>
          <cell r="B47" t="str">
            <v xml:space="preserve"> - водный налог</v>
          </cell>
          <cell r="C47" t="e">
            <v>#DIV/0!</v>
          </cell>
          <cell r="D47" t="e">
            <v>#DIV/0!</v>
          </cell>
        </row>
        <row r="48">
          <cell r="A48" t="str">
            <v>16.1.3.</v>
          </cell>
          <cell r="B48" t="str">
            <v xml:space="preserve"> - покупная электроэнергия</v>
          </cell>
          <cell r="C48" t="e">
            <v>#DIV/0!</v>
          </cell>
          <cell r="D48" t="e">
            <v>#DIV/0!</v>
          </cell>
        </row>
        <row r="49">
          <cell r="A49" t="str">
            <v>17.</v>
          </cell>
          <cell r="B49" t="str">
            <v>Условно-постоянные затраты</v>
          </cell>
          <cell r="C49" t="e">
            <v>#NAME?</v>
          </cell>
          <cell r="D49" t="e">
            <v>#NAME?</v>
          </cell>
        </row>
        <row r="50">
          <cell r="B50" t="str">
            <v xml:space="preserve">    в том числе:</v>
          </cell>
        </row>
        <row r="51">
          <cell r="A51" t="str">
            <v>17.1.</v>
          </cell>
          <cell r="B51" t="str">
            <v>По источникам энергии</v>
          </cell>
          <cell r="C51" t="e">
            <v>#NAME?</v>
          </cell>
          <cell r="D51" t="e">
            <v>#NAME?</v>
          </cell>
        </row>
        <row r="52">
          <cell r="A52" t="str">
            <v>17.2.</v>
          </cell>
          <cell r="B52" t="str">
            <v>По сетям</v>
          </cell>
          <cell r="C52">
            <v>0</v>
          </cell>
          <cell r="D52">
            <v>0</v>
          </cell>
        </row>
        <row r="53">
          <cell r="A53" t="str">
            <v>17.3.</v>
          </cell>
          <cell r="B53" t="str">
            <v>По покупной</v>
          </cell>
          <cell r="C53">
            <v>0</v>
          </cell>
          <cell r="D53">
            <v>0</v>
          </cell>
        </row>
        <row r="54">
          <cell r="A54" t="str">
            <v>17.4.</v>
          </cell>
          <cell r="B54" t="str">
            <v>Сумма общехозяйственных расходов</v>
          </cell>
          <cell r="C54">
            <v>0</v>
          </cell>
          <cell r="D54">
            <v>0</v>
          </cell>
        </row>
        <row r="55">
          <cell r="A55" t="str">
            <v>18.</v>
          </cell>
          <cell r="B55" t="str">
            <v>Условно-переменнные затраты</v>
          </cell>
          <cell r="C55" t="e">
            <v>#NAME?</v>
          </cell>
          <cell r="D55" t="e">
            <v>#NAME?</v>
          </cell>
        </row>
      </sheetData>
      <sheetData sheetId="23">
        <row r="1">
          <cell r="H1" t="str">
            <v>Таблица № П1.18.1.</v>
          </cell>
        </row>
        <row r="2">
          <cell r="A2" t="str">
            <v>Калькуляция себестоимости производства электрической энергии по ЭСО</v>
          </cell>
        </row>
        <row r="3">
          <cell r="H3" t="str">
            <v>тыс. руб.</v>
          </cell>
        </row>
        <row r="4">
          <cell r="A4" t="str">
            <v>№ п.п.</v>
          </cell>
          <cell r="B4" t="str">
            <v>Калькуляционные статьи затрат</v>
          </cell>
          <cell r="C4" t="str">
            <v>Всего</v>
          </cell>
        </row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  <row r="6">
          <cell r="C6">
            <v>2010</v>
          </cell>
          <cell r="D6">
            <v>2011</v>
          </cell>
          <cell r="F6">
            <v>2010</v>
          </cell>
          <cell r="G6">
            <v>2011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F7">
            <v>6</v>
          </cell>
          <cell r="G7">
            <v>7</v>
          </cell>
        </row>
        <row r="8">
          <cell r="A8" t="str">
            <v>1.</v>
          </cell>
          <cell r="B8" t="str">
            <v>Топливо на технологические цели</v>
          </cell>
          <cell r="C8" t="e">
            <v>#NAME?</v>
          </cell>
          <cell r="D8" t="e">
            <v>#NAME?</v>
          </cell>
          <cell r="F8" t="e">
            <v>#NAME?</v>
          </cell>
          <cell r="G8" t="e">
            <v>#NAME?</v>
          </cell>
        </row>
        <row r="9">
          <cell r="A9" t="str">
            <v>2.</v>
          </cell>
          <cell r="B9" t="str">
            <v>Вода на технологические цели</v>
          </cell>
          <cell r="C9">
            <v>0</v>
          </cell>
          <cell r="D9">
            <v>0</v>
          </cell>
        </row>
        <row r="10">
          <cell r="A10" t="str">
            <v>3.</v>
          </cell>
          <cell r="B10" t="str">
            <v>Основная оплата труда производственных рабочих</v>
          </cell>
          <cell r="C10">
            <v>0</v>
          </cell>
          <cell r="D10">
            <v>0</v>
          </cell>
        </row>
        <row r="11">
          <cell r="A11" t="str">
            <v>4.</v>
          </cell>
          <cell r="B11" t="str">
            <v>Дополнительная оплата труда производственных рабочих</v>
          </cell>
          <cell r="C11">
            <v>0</v>
          </cell>
          <cell r="D11">
            <v>0</v>
          </cell>
        </row>
        <row r="12">
          <cell r="A12" t="str">
            <v>5.</v>
          </cell>
          <cell r="B12" t="str">
            <v>Отчисления на соц. нужды с оплаты производственных рабочих</v>
          </cell>
          <cell r="C12">
            <v>0</v>
          </cell>
          <cell r="D12">
            <v>0</v>
          </cell>
        </row>
        <row r="13">
          <cell r="A13" t="str">
            <v>6.</v>
          </cell>
          <cell r="B13" t="str">
            <v>Расходы по содержание и эксплуатации оборудования</v>
          </cell>
          <cell r="C13">
            <v>0</v>
          </cell>
          <cell r="D13">
            <v>0</v>
          </cell>
          <cell r="F13">
            <v>0</v>
          </cell>
          <cell r="G13">
            <v>0</v>
          </cell>
        </row>
        <row r="14">
          <cell r="B14" t="str">
            <v xml:space="preserve">    в том числе:</v>
          </cell>
        </row>
        <row r="15">
          <cell r="A15" t="str">
            <v>6.1.</v>
          </cell>
          <cell r="B15" t="str">
            <v>амортизация производственного оборудования</v>
          </cell>
          <cell r="C15">
            <v>0</v>
          </cell>
          <cell r="D15">
            <v>0</v>
          </cell>
        </row>
        <row r="16">
          <cell r="A16" t="str">
            <v>6.2.</v>
          </cell>
          <cell r="B16" t="str">
            <v>ремонт основного оборудования</v>
          </cell>
          <cell r="C16">
            <v>0</v>
          </cell>
          <cell r="D16">
            <v>0</v>
          </cell>
        </row>
        <row r="17">
          <cell r="A17" t="str">
            <v>6.3.</v>
          </cell>
          <cell r="B17" t="str">
            <v>другие расходы по содержанию и эксплуатации оборудования</v>
          </cell>
          <cell r="C17">
            <v>0</v>
          </cell>
          <cell r="D17">
            <v>0</v>
          </cell>
        </row>
        <row r="18">
          <cell r="A18" t="str">
            <v>7.</v>
          </cell>
          <cell r="B18" t="str">
            <v>Расходы по подготовке и освоению производства (пусковые работы)</v>
          </cell>
          <cell r="C18">
            <v>0</v>
          </cell>
          <cell r="D18">
            <v>0</v>
          </cell>
        </row>
        <row r="19">
          <cell r="A19" t="str">
            <v>8.</v>
          </cell>
          <cell r="B19" t="str">
            <v>Цеховые расходы</v>
          </cell>
          <cell r="C19">
            <v>0</v>
          </cell>
          <cell r="D19">
            <v>0</v>
          </cell>
        </row>
        <row r="20">
          <cell r="A20" t="str">
            <v>9.</v>
          </cell>
          <cell r="B20" t="str">
            <v>Общехозяйственные расходы ТЭЦ, всего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B21" t="str">
            <v xml:space="preserve">    в том числе:</v>
          </cell>
        </row>
        <row r="22">
          <cell r="A22" t="str">
            <v>9.1.</v>
          </cell>
          <cell r="B22" t="str">
            <v>Целевые средства на НИОКР</v>
          </cell>
          <cell r="C22">
            <v>0</v>
          </cell>
          <cell r="D22">
            <v>0</v>
          </cell>
        </row>
        <row r="23">
          <cell r="A23" t="str">
            <v>9.2.</v>
          </cell>
          <cell r="B23" t="str">
            <v xml:space="preserve">Средства на страхование </v>
          </cell>
          <cell r="C23">
            <v>0</v>
          </cell>
          <cell r="D23">
            <v>0</v>
          </cell>
        </row>
        <row r="24">
          <cell r="A24" t="str">
            <v>9.3.</v>
          </cell>
          <cell r="B24" t="str">
            <v>Плата за предельно допустимые выбросы (сбросы) загрязняющих вещетв</v>
          </cell>
          <cell r="C24">
            <v>0</v>
          </cell>
          <cell r="D24">
            <v>0</v>
          </cell>
        </row>
        <row r="25">
          <cell r="A25" t="str">
            <v>9.4.</v>
          </cell>
          <cell r="B25" t="str">
            <v>Отчисления в ремонтный фонд</v>
          </cell>
          <cell r="C25">
            <v>0</v>
          </cell>
          <cell r="D25">
            <v>0</v>
          </cell>
        </row>
        <row r="26">
          <cell r="A26" t="str">
            <v>9.5.</v>
          </cell>
          <cell r="B26" t="str">
            <v>Непроизводственные расходы (налоги и другие обязательные платежи и сборы) всего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B27" t="str">
            <v xml:space="preserve">    в том числе:</v>
          </cell>
        </row>
        <row r="28">
          <cell r="C28">
            <v>0</v>
          </cell>
          <cell r="D28">
            <v>0</v>
          </cell>
        </row>
        <row r="30">
          <cell r="A30" t="str">
            <v>9.6.</v>
          </cell>
          <cell r="B30" t="str">
            <v>Другие затраты, относимые на себестоимость продукции всего</v>
          </cell>
          <cell r="C30">
            <v>0</v>
          </cell>
          <cell r="D30">
            <v>0</v>
          </cell>
        </row>
        <row r="31">
          <cell r="B31" t="str">
            <v xml:space="preserve">    в том числе:</v>
          </cell>
        </row>
        <row r="32">
          <cell r="C32">
            <v>0</v>
          </cell>
          <cell r="D32">
            <v>0</v>
          </cell>
        </row>
        <row r="34">
          <cell r="A34" t="str">
            <v>10.</v>
          </cell>
          <cell r="B34" t="str">
            <v>Водный налог</v>
          </cell>
          <cell r="C34" t="e">
            <v>#NAME?</v>
          </cell>
          <cell r="D34" t="e">
            <v>#NAME?</v>
          </cell>
          <cell r="F34" t="e">
            <v>#NAME?</v>
          </cell>
          <cell r="G34" t="e">
            <v>#NAME?</v>
          </cell>
        </row>
        <row r="35">
          <cell r="A35" t="str">
            <v>11.</v>
          </cell>
          <cell r="B35" t="str">
            <v>Недополученный по независящим причинам доход</v>
          </cell>
          <cell r="C35">
            <v>0</v>
          </cell>
          <cell r="D35">
            <v>0</v>
          </cell>
        </row>
        <row r="36">
          <cell r="A36" t="str">
            <v>12.</v>
          </cell>
          <cell r="B36" t="str">
            <v>Избыток средств, полученный в предыдущем периоде регулирования</v>
          </cell>
          <cell r="C36">
            <v>0</v>
          </cell>
          <cell r="D36">
            <v>0</v>
          </cell>
        </row>
        <row r="37">
          <cell r="A37" t="str">
            <v>13.</v>
          </cell>
          <cell r="B37" t="str">
            <v>Итого производственные расходы</v>
          </cell>
          <cell r="C37" t="e">
            <v>#NAME?</v>
          </cell>
          <cell r="D37" t="e">
            <v>#NAME?</v>
          </cell>
          <cell r="F37" t="e">
            <v>#NAME?</v>
          </cell>
          <cell r="G37" t="e">
            <v>#NAME?</v>
          </cell>
        </row>
        <row r="38">
          <cell r="A38" t="str">
            <v>14.</v>
          </cell>
          <cell r="B38" t="str">
            <v>Отпуск электроэнергии с шин, млн.кВт.ч.(п.6 Табл. П.1.2)</v>
          </cell>
          <cell r="C38" t="e">
            <v>#NAME?</v>
          </cell>
          <cell r="D38" t="e">
            <v>#NAME?</v>
          </cell>
          <cell r="F38" t="e">
            <v>#NAME?</v>
          </cell>
          <cell r="G38" t="e">
            <v>#NAME?</v>
          </cell>
        </row>
        <row r="39">
          <cell r="A39" t="str">
            <v>15.</v>
          </cell>
          <cell r="B39" t="str">
            <v xml:space="preserve">Удельные расходы, руб./тыс.кВт.ч, </v>
          </cell>
          <cell r="C39" t="e">
            <v>#NAME?</v>
          </cell>
          <cell r="D39" t="e">
            <v>#NAME?</v>
          </cell>
          <cell r="F39" t="e">
            <v>#NAME?</v>
          </cell>
          <cell r="G39" t="e">
            <v>#NAME?</v>
          </cell>
        </row>
        <row r="40">
          <cell r="B40" t="str">
            <v>из них:</v>
          </cell>
        </row>
        <row r="41">
          <cell r="B41" t="str">
            <v xml:space="preserve">переменная составляющая, </v>
          </cell>
          <cell r="C41" t="e">
            <v>#NAME?</v>
          </cell>
          <cell r="D41" t="e">
            <v>#NAME?</v>
          </cell>
          <cell r="F41" t="e">
            <v>#NAME?</v>
          </cell>
          <cell r="G41" t="e">
            <v>#NAME?</v>
          </cell>
        </row>
        <row r="42">
          <cell r="B42" t="str">
            <v xml:space="preserve">    в том числе:</v>
          </cell>
        </row>
        <row r="43">
          <cell r="B43" t="str">
            <v xml:space="preserve"> - топливная составляющая</v>
          </cell>
          <cell r="C43" t="e">
            <v>#NAME?</v>
          </cell>
          <cell r="D43" t="e">
            <v>#NAME?</v>
          </cell>
          <cell r="F43" t="e">
            <v>#NAME?</v>
          </cell>
          <cell r="G43" t="e">
            <v>#NAME?</v>
          </cell>
        </row>
        <row r="44">
          <cell r="B44" t="str">
            <v xml:space="preserve"> - водный налог</v>
          </cell>
          <cell r="C44" t="e">
            <v>#NAME?</v>
          </cell>
          <cell r="D44" t="e">
            <v>#NAME?</v>
          </cell>
          <cell r="F44" t="e">
            <v>#NAME?</v>
          </cell>
          <cell r="G44" t="e">
            <v>#NAME?</v>
          </cell>
        </row>
        <row r="45">
          <cell r="A45" t="str">
            <v>16.</v>
          </cell>
          <cell r="B45" t="str">
            <v>Условно-постоянные затраты</v>
          </cell>
          <cell r="C45" t="e">
            <v>#NAME?</v>
          </cell>
          <cell r="D45" t="e">
            <v>#NAME?</v>
          </cell>
          <cell r="E45">
            <v>0</v>
          </cell>
          <cell r="F45" t="e">
            <v>#NAME?</v>
          </cell>
          <cell r="G45" t="e">
            <v>#NAME?</v>
          </cell>
        </row>
        <row r="46">
          <cell r="B46" t="str">
            <v xml:space="preserve">    в том числе:</v>
          </cell>
        </row>
        <row r="47">
          <cell r="A47" t="str">
            <v>16.1.</v>
          </cell>
          <cell r="B47" t="str">
            <v xml:space="preserve">Сумма общехозяйственных расходов </v>
          </cell>
          <cell r="C47">
            <v>0</v>
          </cell>
          <cell r="D47">
            <v>0</v>
          </cell>
        </row>
      </sheetData>
      <sheetData sheetId="24">
        <row r="1">
          <cell r="F1" t="str">
            <v>Таблица № П1.18.2.</v>
          </cell>
        </row>
        <row r="2">
          <cell r="A2" t="str">
            <v>Калькуляция себестоимости передачи электрической энергии по ЭСО</v>
          </cell>
        </row>
        <row r="3">
          <cell r="F3" t="str">
            <v>тыс. руб.</v>
          </cell>
        </row>
        <row r="4">
          <cell r="A4" t="str">
            <v>№ п.п.</v>
          </cell>
          <cell r="B4" t="str">
            <v>Калькуляционные статьи затрат</v>
          </cell>
          <cell r="C4" t="str">
            <v>Всего</v>
          </cell>
        </row>
        <row r="5">
          <cell r="C5">
            <v>2010</v>
          </cell>
          <cell r="E5">
            <v>2011</v>
          </cell>
        </row>
        <row r="6">
          <cell r="C6">
            <v>2010</v>
          </cell>
          <cell r="D6">
            <v>2010</v>
          </cell>
          <cell r="E6">
            <v>2011</v>
          </cell>
          <cell r="F6">
            <v>2011</v>
          </cell>
        </row>
        <row r="7">
          <cell r="C7" t="str">
            <v>всего</v>
          </cell>
          <cell r="D7" t="str">
            <v>в т.ч. расходы на сбыт</v>
          </cell>
          <cell r="E7" t="str">
            <v>всего</v>
          </cell>
          <cell r="F7" t="str">
            <v>в т.ч. расходы на сбыт</v>
          </cell>
        </row>
        <row r="8">
          <cell r="A8">
            <v>1</v>
          </cell>
          <cell r="B8">
            <v>2</v>
          </cell>
          <cell r="C8">
            <v>5</v>
          </cell>
          <cell r="D8">
            <v>6</v>
          </cell>
          <cell r="E8">
            <v>7</v>
          </cell>
          <cell r="F8">
            <v>8</v>
          </cell>
        </row>
        <row r="9">
          <cell r="A9" t="str">
            <v>1.</v>
          </cell>
          <cell r="B9" t="str">
            <v>Основная оплата труда производственных рабочих</v>
          </cell>
        </row>
        <row r="10">
          <cell r="A10" t="str">
            <v>2.</v>
          </cell>
          <cell r="B10" t="str">
            <v>Дополнительная оплата труда производственных рабочих</v>
          </cell>
        </row>
        <row r="11">
          <cell r="A11" t="str">
            <v>3.</v>
          </cell>
          <cell r="B11" t="str">
            <v>Отчисления на соц. нужды с оплаты производственных рабочих</v>
          </cell>
        </row>
        <row r="12">
          <cell r="A12" t="str">
            <v>4.</v>
          </cell>
          <cell r="B12" t="str">
            <v>Расходы по содержание и эксплуатации оборудования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 t="str">
            <v xml:space="preserve">    в том числе:</v>
          </cell>
        </row>
        <row r="14">
          <cell r="A14" t="str">
            <v>4.1.</v>
          </cell>
          <cell r="B14" t="str">
            <v>амортизация производственного оборудования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 t="str">
            <v>ВН</v>
          </cell>
        </row>
        <row r="16">
          <cell r="B16" t="str">
            <v>СН1</v>
          </cell>
        </row>
        <row r="17">
          <cell r="B17" t="str">
            <v>СН2</v>
          </cell>
        </row>
        <row r="18">
          <cell r="B18" t="str">
            <v>НН</v>
          </cell>
        </row>
        <row r="19">
          <cell r="A19" t="str">
            <v>4.2.</v>
          </cell>
          <cell r="B19" t="str">
            <v>ремонт основного оборудования</v>
          </cell>
        </row>
        <row r="20">
          <cell r="A20" t="str">
            <v>4.3.</v>
          </cell>
          <cell r="B20" t="str">
            <v>другие расходы по содержанию и эксплуатации оборудования</v>
          </cell>
        </row>
        <row r="21">
          <cell r="A21" t="str">
            <v>5.</v>
          </cell>
          <cell r="B21" t="str">
            <v>Расходы по подготовке и освоению производства (пусковые работы)</v>
          </cell>
        </row>
        <row r="22">
          <cell r="A22" t="str">
            <v>6.</v>
          </cell>
          <cell r="B22" t="str">
            <v>Цеховые расходы</v>
          </cell>
        </row>
        <row r="23">
          <cell r="A23" t="str">
            <v>7.</v>
          </cell>
          <cell r="B23" t="str">
            <v>Общехозяйственные расходы электрических сетей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 t="str">
            <v xml:space="preserve">    всего в том числе:</v>
          </cell>
        </row>
        <row r="25">
          <cell r="A25" t="str">
            <v>7.1.</v>
          </cell>
          <cell r="B25" t="str">
            <v>Целевые средства на НИОКР</v>
          </cell>
        </row>
        <row r="26">
          <cell r="A26" t="str">
            <v>7.2.</v>
          </cell>
          <cell r="B26" t="str">
            <v>Средства на страхование</v>
          </cell>
        </row>
        <row r="27">
          <cell r="A27" t="str">
            <v>7.3.</v>
          </cell>
          <cell r="B27" t="str">
            <v>Плата за предельно допустимые выбросы (сбросы) загрязняющих вещетв</v>
          </cell>
        </row>
        <row r="28">
          <cell r="A28" t="str">
            <v>7.4.</v>
          </cell>
          <cell r="B28" t="str">
            <v>Отчисления в ремонтный фонд в случае его формирования</v>
          </cell>
        </row>
        <row r="29">
          <cell r="A29" t="str">
            <v>7.5.</v>
          </cell>
          <cell r="B29" t="str">
            <v>Непроизводственные расходы (налоги и другие обязательные платежи и сборы) всего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 xml:space="preserve">    в том числе:</v>
          </cell>
        </row>
        <row r="33">
          <cell r="A33" t="str">
            <v>7.6.</v>
          </cell>
          <cell r="B33" t="str">
            <v>Другие затраты, относимые на себестоимость продукции всего</v>
          </cell>
        </row>
        <row r="34">
          <cell r="B34" t="str">
            <v xml:space="preserve">    в том числе:</v>
          </cell>
        </row>
        <row r="37">
          <cell r="A37" t="str">
            <v>8.</v>
          </cell>
          <cell r="B37" t="str">
            <v>Недополученный по независящим причинам доход</v>
          </cell>
        </row>
        <row r="38">
          <cell r="A38" t="str">
            <v>9.</v>
          </cell>
          <cell r="B38" t="str">
            <v>Избыток средств, полученный в предыдущем периоде регулирования</v>
          </cell>
        </row>
        <row r="39">
          <cell r="A39" t="str">
            <v>10.</v>
          </cell>
          <cell r="B39" t="str">
            <v xml:space="preserve">Итого производственные расходы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 xml:space="preserve">    в том числе:</v>
          </cell>
        </row>
        <row r="41">
          <cell r="B41" t="str">
            <v>ВН</v>
          </cell>
          <cell r="C41" t="e">
            <v>#DIV/0!</v>
          </cell>
          <cell r="E41" t="e">
            <v>#DIV/0!</v>
          </cell>
        </row>
        <row r="42">
          <cell r="B42" t="str">
            <v>СН1</v>
          </cell>
          <cell r="C42" t="e">
            <v>#DIV/0!</v>
          </cell>
          <cell r="E42" t="e">
            <v>#DIV/0!</v>
          </cell>
        </row>
        <row r="43">
          <cell r="B43" t="str">
            <v>СН2</v>
          </cell>
          <cell r="C43" t="e">
            <v>#DIV/0!</v>
          </cell>
          <cell r="E43" t="e">
            <v>#DIV/0!</v>
          </cell>
        </row>
        <row r="44">
          <cell r="B44" t="str">
            <v>НН</v>
          </cell>
          <cell r="C44" t="e">
            <v>#DIV/0!</v>
          </cell>
          <cell r="E44" t="e">
            <v>#DIV/0!</v>
          </cell>
        </row>
        <row r="45">
          <cell r="A45" t="str">
            <v>11.</v>
          </cell>
          <cell r="B45" t="str">
            <v>Полезный отпуск электроэнергии без отпуска с шин ТЭЦ, млн.кВт.ч.</v>
          </cell>
          <cell r="C45">
            <v>0</v>
          </cell>
          <cell r="E45">
            <v>0</v>
          </cell>
        </row>
        <row r="46">
          <cell r="A46" t="str">
            <v>12.</v>
          </cell>
          <cell r="B46" t="str">
            <v xml:space="preserve">Себестоимость, руб./тыс.кВт.ч </v>
          </cell>
          <cell r="C46" t="e">
            <v>#DIV/0!</v>
          </cell>
          <cell r="E46" t="e">
            <v>#DIV/0!</v>
          </cell>
        </row>
        <row r="47">
          <cell r="A47" t="str">
            <v>13.</v>
          </cell>
          <cell r="B47" t="str">
            <v>Условно-постоянные затраты сетей</v>
          </cell>
          <cell r="C47">
            <v>0</v>
          </cell>
          <cell r="E47">
            <v>0</v>
          </cell>
        </row>
        <row r="48">
          <cell r="B48" t="str">
            <v xml:space="preserve">    в том числе:</v>
          </cell>
        </row>
        <row r="49">
          <cell r="A49" t="str">
            <v>13.1.</v>
          </cell>
          <cell r="B49" t="str">
            <v>Сумма общехозяйственных расходов</v>
          </cell>
        </row>
        <row r="50">
          <cell r="A50" t="str">
            <v>14.</v>
          </cell>
          <cell r="B50" t="str">
            <v>Услуги субъектов ФОРЭМ (Таблица № П1.13.)</v>
          </cell>
          <cell r="C50">
            <v>0</v>
          </cell>
          <cell r="E50">
            <v>0</v>
          </cell>
        </row>
        <row r="52">
          <cell r="B52" t="str">
            <v>Справочно</v>
          </cell>
        </row>
        <row r="53">
          <cell r="B53" t="str">
            <v>Всего условных единиц оборудования</v>
          </cell>
        </row>
        <row r="54">
          <cell r="B54" t="str">
            <v xml:space="preserve">    в том числе:</v>
          </cell>
        </row>
        <row r="55">
          <cell r="B55" t="str">
            <v>ВН</v>
          </cell>
        </row>
        <row r="56">
          <cell r="B56" t="str">
            <v>СН1</v>
          </cell>
        </row>
        <row r="57">
          <cell r="B57" t="str">
            <v>СН2</v>
          </cell>
        </row>
        <row r="58">
          <cell r="B58" t="str">
            <v>НН</v>
          </cell>
        </row>
      </sheetData>
      <sheetData sheetId="25">
        <row r="1">
          <cell r="D1" t="str">
            <v>Таблица № П1.19</v>
          </cell>
        </row>
        <row r="2">
          <cell r="A2" t="str">
            <v xml:space="preserve">Калькуляция себестоимости тепловой энергии </v>
          </cell>
        </row>
        <row r="3">
          <cell r="D3" t="str">
            <v>тыс.руб.</v>
          </cell>
        </row>
        <row r="4">
          <cell r="A4" t="str">
            <v>№ п.п.</v>
          </cell>
          <cell r="B4" t="str">
            <v>Калькуляционные статьи затрат</v>
          </cell>
          <cell r="C4" t="str">
            <v>Всего</v>
          </cell>
        </row>
        <row r="5">
          <cell r="C5">
            <v>2010</v>
          </cell>
          <cell r="D5">
            <v>2011</v>
          </cell>
        </row>
        <row r="6">
          <cell r="A6">
            <v>1</v>
          </cell>
          <cell r="B6">
            <v>2</v>
          </cell>
          <cell r="C6">
            <v>4</v>
          </cell>
          <cell r="D6">
            <v>5</v>
          </cell>
        </row>
        <row r="7">
          <cell r="A7" t="str">
            <v>1.</v>
          </cell>
          <cell r="B7" t="str">
            <v>Топливо на технологические цели</v>
          </cell>
          <cell r="C7">
            <v>0</v>
          </cell>
          <cell r="D7">
            <v>0</v>
          </cell>
        </row>
        <row r="8">
          <cell r="A8" t="str">
            <v>2.</v>
          </cell>
          <cell r="B8" t="str">
            <v>Вода на технологические цели</v>
          </cell>
          <cell r="C8">
            <v>0</v>
          </cell>
          <cell r="D8">
            <v>0</v>
          </cell>
        </row>
        <row r="9">
          <cell r="A9" t="str">
            <v>3.</v>
          </cell>
          <cell r="B9" t="str">
            <v>Основная оплата труда производственных рабочих</v>
          </cell>
          <cell r="C9">
            <v>0</v>
          </cell>
          <cell r="D9">
            <v>0</v>
          </cell>
        </row>
        <row r="10">
          <cell r="A10" t="str">
            <v>4.</v>
          </cell>
          <cell r="B10" t="str">
            <v>Дополнительная оплата труда производственных рабочих</v>
          </cell>
          <cell r="C10">
            <v>0</v>
          </cell>
          <cell r="D10">
            <v>0</v>
          </cell>
        </row>
        <row r="11">
          <cell r="A11" t="str">
            <v>5.</v>
          </cell>
          <cell r="B11" t="str">
            <v>Отчисления на соц. нужды с оплаты производственных рабочих</v>
          </cell>
          <cell r="C11">
            <v>0</v>
          </cell>
          <cell r="D11">
            <v>0</v>
          </cell>
        </row>
        <row r="12">
          <cell r="A12" t="str">
            <v>6.</v>
          </cell>
          <cell r="B12" t="str">
            <v>Расходы по содержание и эксплуатации оборудования</v>
          </cell>
          <cell r="C12">
            <v>0</v>
          </cell>
          <cell r="D12">
            <v>0</v>
          </cell>
        </row>
        <row r="13">
          <cell r="B13" t="str">
            <v xml:space="preserve">    в том числе:</v>
          </cell>
        </row>
        <row r="14">
          <cell r="A14" t="str">
            <v>6.1.</v>
          </cell>
          <cell r="B14" t="str">
            <v>амортизация производственного оборудования</v>
          </cell>
          <cell r="C14">
            <v>0</v>
          </cell>
          <cell r="D14">
            <v>0</v>
          </cell>
        </row>
        <row r="15">
          <cell r="A15" t="str">
            <v>6.2.</v>
          </cell>
          <cell r="B15" t="str">
            <v>ремонт основного оборудования</v>
          </cell>
          <cell r="C15">
            <v>0</v>
          </cell>
          <cell r="D15">
            <v>0</v>
          </cell>
        </row>
        <row r="16">
          <cell r="A16" t="str">
            <v>6.3.</v>
          </cell>
          <cell r="B16" t="str">
            <v>другие расходы по содержанию и эксплуатации оборудования</v>
          </cell>
          <cell r="C16">
            <v>0</v>
          </cell>
          <cell r="D16">
            <v>0</v>
          </cell>
        </row>
        <row r="17">
          <cell r="A17" t="str">
            <v>7.</v>
          </cell>
          <cell r="B17" t="str">
            <v>Расходы по подготовке и освоению производства (пусковые работы)</v>
          </cell>
          <cell r="C17">
            <v>0</v>
          </cell>
          <cell r="D17">
            <v>0</v>
          </cell>
        </row>
        <row r="18">
          <cell r="A18" t="str">
            <v>8.</v>
          </cell>
          <cell r="B18" t="str">
            <v>Цеховые расходы</v>
          </cell>
          <cell r="C18">
            <v>0</v>
          </cell>
          <cell r="D18">
            <v>0</v>
          </cell>
        </row>
        <row r="19">
          <cell r="A19" t="str">
            <v>9.</v>
          </cell>
          <cell r="B19" t="str">
            <v>Общехозяйственные расходы, всего</v>
          </cell>
          <cell r="C19">
            <v>0</v>
          </cell>
          <cell r="D19">
            <v>0</v>
          </cell>
        </row>
        <row r="20">
          <cell r="B20" t="str">
            <v xml:space="preserve">    в том числе:</v>
          </cell>
        </row>
        <row r="21">
          <cell r="A21" t="str">
            <v>9.1.</v>
          </cell>
          <cell r="B21" t="str">
            <v>Целевые средства на НИОКР</v>
          </cell>
          <cell r="C21">
            <v>0</v>
          </cell>
          <cell r="D21">
            <v>0</v>
          </cell>
        </row>
        <row r="22">
          <cell r="A22" t="str">
            <v>9.2.</v>
          </cell>
          <cell r="B22" t="str">
            <v>Средства на страхование</v>
          </cell>
          <cell r="C22">
            <v>0</v>
          </cell>
          <cell r="D22">
            <v>0</v>
          </cell>
        </row>
        <row r="23">
          <cell r="A23" t="str">
            <v>9.3.</v>
          </cell>
          <cell r="B23" t="str">
            <v>Плата за предельно допустимые выбросы (сбросы) загрязняющих вещетв</v>
          </cell>
          <cell r="C23">
            <v>0</v>
          </cell>
          <cell r="D23">
            <v>0</v>
          </cell>
        </row>
        <row r="24">
          <cell r="A24" t="str">
            <v>9.4.</v>
          </cell>
          <cell r="B24" t="str">
            <v>Отчисления в ремонтный фонд в случае его формирования</v>
          </cell>
          <cell r="C24">
            <v>0</v>
          </cell>
          <cell r="D24">
            <v>0</v>
          </cell>
        </row>
        <row r="25">
          <cell r="A25" t="str">
            <v>9.5.</v>
          </cell>
          <cell r="B25" t="str">
            <v>Непроизводственные расходы (налоги и другие обязательные платежи и сборы), всего</v>
          </cell>
          <cell r="C25">
            <v>0</v>
          </cell>
          <cell r="D25">
            <v>0</v>
          </cell>
        </row>
        <row r="26">
          <cell r="B26" t="str">
            <v xml:space="preserve">    в том числе:</v>
          </cell>
        </row>
        <row r="27">
          <cell r="C27" t="e">
            <v>#NAME?</v>
          </cell>
          <cell r="D27" t="e">
            <v>#NAME?</v>
          </cell>
        </row>
        <row r="29">
          <cell r="A29" t="str">
            <v>9.6.</v>
          </cell>
          <cell r="B29" t="str">
            <v>Другие затраты, относимые на себестоимость продукции, всего</v>
          </cell>
          <cell r="C29">
            <v>0</v>
          </cell>
          <cell r="D29">
            <v>0</v>
          </cell>
        </row>
        <row r="30">
          <cell r="B30" t="str">
            <v>в том числе:</v>
          </cell>
        </row>
        <row r="31">
          <cell r="C31" t="e">
            <v>#NAME?</v>
          </cell>
          <cell r="D31" t="e">
            <v>#NAME?</v>
          </cell>
        </row>
        <row r="33">
          <cell r="A33" t="str">
            <v>10.</v>
          </cell>
          <cell r="B33" t="str">
            <v>Покупная энергия</v>
          </cell>
        </row>
        <row r="34">
          <cell r="A34" t="str">
            <v>10.1.</v>
          </cell>
          <cell r="B34" t="str">
            <v>Относимая на условно-постоянные расходы</v>
          </cell>
        </row>
        <row r="35">
          <cell r="A35" t="str">
            <v>10.2.</v>
          </cell>
          <cell r="B35" t="str">
            <v>Относимая на переменные расходы</v>
          </cell>
        </row>
        <row r="36">
          <cell r="A36" t="str">
            <v>11.</v>
          </cell>
          <cell r="B36" t="str">
            <v>Недополученный по независящим причинам доход</v>
          </cell>
          <cell r="C36">
            <v>0</v>
          </cell>
          <cell r="D36">
            <v>0</v>
          </cell>
        </row>
        <row r="37">
          <cell r="A37" t="str">
            <v>12.</v>
          </cell>
          <cell r="B37" t="str">
            <v>Избыток средств, полученный в предыдущем периоде регулирования</v>
          </cell>
          <cell r="C37">
            <v>0</v>
          </cell>
          <cell r="D37">
            <v>0</v>
          </cell>
        </row>
        <row r="38">
          <cell r="A38" t="str">
            <v>13.</v>
          </cell>
          <cell r="B38" t="str">
            <v xml:space="preserve">Итого производственные расходы </v>
          </cell>
          <cell r="C38">
            <v>0</v>
          </cell>
          <cell r="D38">
            <v>0</v>
          </cell>
        </row>
        <row r="39">
          <cell r="A39" t="str">
            <v>14.</v>
          </cell>
          <cell r="B39" t="str">
            <v>Полезный отпуск теплоэнергииэнергии, тыс.Гкал.</v>
          </cell>
          <cell r="C39">
            <v>0</v>
          </cell>
          <cell r="D39">
            <v>0</v>
          </cell>
        </row>
        <row r="40">
          <cell r="A40" t="str">
            <v>15.</v>
          </cell>
          <cell r="B40" t="str">
            <v>Удельные расходы, руб./Гкал.,</v>
          </cell>
          <cell r="C40" t="e">
            <v>#DIV/0!</v>
          </cell>
          <cell r="D40" t="e">
            <v>#DIV/0!</v>
          </cell>
        </row>
        <row r="41">
          <cell r="B41" t="str">
            <v>из них</v>
          </cell>
        </row>
        <row r="42">
          <cell r="B42" t="str">
            <v>переменная составляющая,</v>
          </cell>
          <cell r="C42" t="e">
            <v>#DIV/0!</v>
          </cell>
          <cell r="D42" t="e">
            <v>#DIV/0!</v>
          </cell>
        </row>
        <row r="43">
          <cell r="B43" t="str">
            <v>в том числе</v>
          </cell>
        </row>
        <row r="44">
          <cell r="B44" t="str">
            <v>- топливная составляющая</v>
          </cell>
          <cell r="C44" t="e">
            <v>#DIV/0!</v>
          </cell>
          <cell r="D44" t="e">
            <v>#DIV/0!</v>
          </cell>
        </row>
        <row r="45">
          <cell r="B45" t="str">
            <v>- покупная теплоэнергия</v>
          </cell>
          <cell r="C45" t="e">
            <v>#DIV/0!</v>
          </cell>
          <cell r="D45" t="e">
            <v>#DIV/0!</v>
          </cell>
        </row>
        <row r="46">
          <cell r="A46" t="str">
            <v>16.</v>
          </cell>
          <cell r="B46" t="str">
            <v>Условно-постоянные затраты</v>
          </cell>
          <cell r="C46">
            <v>0</v>
          </cell>
          <cell r="D46">
            <v>0</v>
          </cell>
        </row>
        <row r="47">
          <cell r="B47" t="str">
            <v xml:space="preserve">    в том числе:</v>
          </cell>
        </row>
        <row r="48">
          <cell r="A48" t="str">
            <v>16.1.</v>
          </cell>
          <cell r="B48" t="str">
            <v>По источникам энергии</v>
          </cell>
          <cell r="C48">
            <v>0</v>
          </cell>
          <cell r="D48">
            <v>0</v>
          </cell>
        </row>
        <row r="49">
          <cell r="A49" t="str">
            <v>16.2.</v>
          </cell>
          <cell r="B49" t="str">
            <v>По сетям</v>
          </cell>
          <cell r="C49">
            <v>0</v>
          </cell>
          <cell r="D49">
            <v>0</v>
          </cell>
        </row>
        <row r="50">
          <cell r="A50" t="str">
            <v>16.3.</v>
          </cell>
          <cell r="B50" t="str">
            <v>Сумма общехозяйственных расходов</v>
          </cell>
          <cell r="C50">
            <v>0</v>
          </cell>
          <cell r="D50">
            <v>0</v>
          </cell>
        </row>
      </sheetData>
      <sheetData sheetId="26">
        <row r="1">
          <cell r="H1" t="str">
            <v>Таблица № П1.19.1-1</v>
          </cell>
        </row>
        <row r="2">
          <cell r="A2" t="str">
            <v>Калькуляция себестоимости производства тепловой энергии по ЭСО (по поставщикам энергии)</v>
          </cell>
        </row>
        <row r="3">
          <cell r="H3" t="str">
            <v>тыс. руб.</v>
          </cell>
        </row>
        <row r="4">
          <cell r="A4" t="str">
            <v>№ п.п.</v>
          </cell>
          <cell r="B4" t="str">
            <v>Калькуляционные статьи затрат</v>
          </cell>
          <cell r="C4" t="str">
            <v>Всего</v>
          </cell>
        </row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  <row r="6">
          <cell r="C6" t="str">
            <v>Всего</v>
          </cell>
          <cell r="D6" t="str">
            <v>Всего</v>
          </cell>
          <cell r="F6">
            <v>0</v>
          </cell>
          <cell r="G6">
            <v>0</v>
          </cell>
        </row>
        <row r="7">
          <cell r="C7">
            <v>2010</v>
          </cell>
          <cell r="D7">
            <v>2011</v>
          </cell>
          <cell r="F7">
            <v>2010</v>
          </cell>
          <cell r="G7">
            <v>2011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F8">
            <v>6</v>
          </cell>
          <cell r="G8">
            <v>7</v>
          </cell>
        </row>
        <row r="9">
          <cell r="A9" t="str">
            <v>1.</v>
          </cell>
          <cell r="B9" t="str">
            <v>Топливо на технологические цели</v>
          </cell>
          <cell r="C9">
            <v>0</v>
          </cell>
          <cell r="D9">
            <v>0</v>
          </cell>
        </row>
        <row r="10">
          <cell r="A10" t="str">
            <v>2.</v>
          </cell>
          <cell r="B10" t="str">
            <v>Вода на технологические цели</v>
          </cell>
          <cell r="C10">
            <v>0</v>
          </cell>
          <cell r="D10">
            <v>0</v>
          </cell>
        </row>
        <row r="11">
          <cell r="A11" t="str">
            <v>3.</v>
          </cell>
          <cell r="B11" t="str">
            <v>Основная оплата труда производственных рабочих</v>
          </cell>
          <cell r="C11">
            <v>0</v>
          </cell>
          <cell r="D11">
            <v>0</v>
          </cell>
        </row>
        <row r="12">
          <cell r="A12" t="str">
            <v>4.</v>
          </cell>
          <cell r="B12" t="str">
            <v>Дополнительная оплата труда производственных рабочих</v>
          </cell>
          <cell r="C12">
            <v>0</v>
          </cell>
          <cell r="D12">
            <v>0</v>
          </cell>
        </row>
        <row r="13">
          <cell r="A13" t="str">
            <v>5.</v>
          </cell>
          <cell r="B13" t="str">
            <v>Отчисления на соц. нужды с оплаты производственных рабочих</v>
          </cell>
          <cell r="C13">
            <v>0</v>
          </cell>
          <cell r="D13">
            <v>0</v>
          </cell>
        </row>
        <row r="14">
          <cell r="A14" t="str">
            <v>6.</v>
          </cell>
          <cell r="B14" t="str">
            <v>Расходы по содержание и эксплуатации оборудования</v>
          </cell>
          <cell r="C14">
            <v>0</v>
          </cell>
          <cell r="D14">
            <v>0</v>
          </cell>
          <cell r="F14">
            <v>0</v>
          </cell>
          <cell r="G14">
            <v>0</v>
          </cell>
        </row>
        <row r="15">
          <cell r="B15" t="str">
            <v xml:space="preserve">    в том числе:</v>
          </cell>
        </row>
        <row r="16">
          <cell r="A16" t="str">
            <v>6.1.</v>
          </cell>
          <cell r="B16" t="str">
            <v>амортизация производственного оборудования</v>
          </cell>
          <cell r="C16">
            <v>0</v>
          </cell>
          <cell r="D16">
            <v>0</v>
          </cell>
        </row>
        <row r="17">
          <cell r="A17" t="str">
            <v>6.2.</v>
          </cell>
          <cell r="B17" t="str">
            <v>ремонт основного оборудования</v>
          </cell>
          <cell r="C17">
            <v>0</v>
          </cell>
          <cell r="D17">
            <v>0</v>
          </cell>
        </row>
        <row r="18">
          <cell r="A18" t="str">
            <v>6.3.</v>
          </cell>
          <cell r="B18" t="str">
            <v>другие расходы по содержанию и эксплуатации оборудования</v>
          </cell>
          <cell r="C18">
            <v>0</v>
          </cell>
          <cell r="D18">
            <v>0</v>
          </cell>
        </row>
        <row r="19">
          <cell r="A19" t="str">
            <v>7.</v>
          </cell>
          <cell r="B19" t="str">
            <v>Расходы по подготовке и освоению производства (пусковые работы)</v>
          </cell>
          <cell r="C19">
            <v>0</v>
          </cell>
          <cell r="D19">
            <v>0</v>
          </cell>
        </row>
        <row r="20">
          <cell r="A20" t="str">
            <v>8.</v>
          </cell>
          <cell r="B20" t="str">
            <v>Цеховые расходы</v>
          </cell>
          <cell r="C20">
            <v>0</v>
          </cell>
          <cell r="D20">
            <v>0</v>
          </cell>
        </row>
        <row r="21">
          <cell r="A21" t="str">
            <v>9.</v>
          </cell>
          <cell r="B21" t="str">
            <v>Общехозяйственные расходы ТЭЦ, всего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B22" t="str">
            <v xml:space="preserve">    в том числе:</v>
          </cell>
        </row>
        <row r="23">
          <cell r="A23" t="str">
            <v>9.1.</v>
          </cell>
          <cell r="B23" t="str">
            <v>Целевые средства на НИОКР</v>
          </cell>
          <cell r="C23">
            <v>0</v>
          </cell>
          <cell r="D23">
            <v>0</v>
          </cell>
        </row>
        <row r="24">
          <cell r="A24" t="str">
            <v>9.2.</v>
          </cell>
          <cell r="B24" t="str">
            <v>Средства на страхование</v>
          </cell>
          <cell r="C24">
            <v>0</v>
          </cell>
          <cell r="D24">
            <v>0</v>
          </cell>
        </row>
        <row r="25">
          <cell r="A25" t="str">
            <v>9.3.</v>
          </cell>
          <cell r="B25" t="str">
            <v>Плата за предельно допустимые выбросы (сбросы) загрязняющих вещетв</v>
          </cell>
          <cell r="C25">
            <v>0</v>
          </cell>
          <cell r="D25">
            <v>0</v>
          </cell>
        </row>
        <row r="26">
          <cell r="A26" t="str">
            <v>9.4.</v>
          </cell>
          <cell r="B26" t="str">
            <v>Отчисления в ремонтный фонд в случае его формирования</v>
          </cell>
          <cell r="C26">
            <v>0</v>
          </cell>
          <cell r="D26">
            <v>0</v>
          </cell>
        </row>
        <row r="27">
          <cell r="A27" t="str">
            <v>9.5.</v>
          </cell>
          <cell r="B27" t="str">
            <v>Непроизводственные расходы (налоги и другие обязательные платежи и сборы) всего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B28" t="str">
            <v xml:space="preserve">    в том числе:</v>
          </cell>
        </row>
        <row r="29">
          <cell r="C29">
            <v>0</v>
          </cell>
          <cell r="D29">
            <v>0</v>
          </cell>
        </row>
        <row r="31">
          <cell r="A31" t="str">
            <v>9.6.</v>
          </cell>
          <cell r="B31" t="str">
            <v>Другие затраты, относимые на себестоимость продукции всего</v>
          </cell>
          <cell r="C31">
            <v>0</v>
          </cell>
          <cell r="D31">
            <v>0</v>
          </cell>
        </row>
        <row r="32">
          <cell r="B32" t="str">
            <v xml:space="preserve">    в том числе:</v>
          </cell>
        </row>
        <row r="33">
          <cell r="C33">
            <v>0</v>
          </cell>
          <cell r="D33">
            <v>0</v>
          </cell>
        </row>
        <row r="35">
          <cell r="A35" t="str">
            <v>10.</v>
          </cell>
          <cell r="B35" t="str">
            <v>Недополученный по независящим причинам доход</v>
          </cell>
          <cell r="C35">
            <v>0</v>
          </cell>
          <cell r="D35">
            <v>0</v>
          </cell>
        </row>
        <row r="36">
          <cell r="A36" t="str">
            <v>11.</v>
          </cell>
          <cell r="B36" t="str">
            <v>Избыток средств, полученный в предыдущем периоде регулирования</v>
          </cell>
          <cell r="C36">
            <v>0</v>
          </cell>
          <cell r="D36">
            <v>0</v>
          </cell>
        </row>
        <row r="37">
          <cell r="A37" t="str">
            <v>12.</v>
          </cell>
          <cell r="B37" t="str">
            <v xml:space="preserve">Итого производственная себестоимость </v>
          </cell>
          <cell r="C37">
            <v>0</v>
          </cell>
          <cell r="D37">
            <v>0</v>
          </cell>
          <cell r="F37">
            <v>0</v>
          </cell>
          <cell r="G37">
            <v>0</v>
          </cell>
        </row>
        <row r="38">
          <cell r="A38" t="str">
            <v>13.</v>
          </cell>
          <cell r="B38" t="str">
            <v xml:space="preserve">Отпуск теплоэнергии от ТЭЦ, тыс.Гкал </v>
          </cell>
          <cell r="C38" t="e">
            <v>#NAME?</v>
          </cell>
          <cell r="D38" t="e">
            <v>#NAME?</v>
          </cell>
          <cell r="F38" t="e">
            <v>#NAME?</v>
          </cell>
          <cell r="G38" t="e">
            <v>#NAME?</v>
          </cell>
        </row>
        <row r="39">
          <cell r="A39" t="str">
            <v>14.</v>
          </cell>
          <cell r="B39" t="str">
            <v>Себестоимость 1 000 Гкал, руб/1000 Гкал</v>
          </cell>
          <cell r="C39" t="e">
            <v>#NAME?</v>
          </cell>
          <cell r="D39" t="e">
            <v>#NAME?</v>
          </cell>
          <cell r="F39" t="e">
            <v>#NAME?</v>
          </cell>
          <cell r="G39" t="e">
            <v>#NAME?</v>
          </cell>
        </row>
        <row r="40">
          <cell r="B40" t="str">
            <v xml:space="preserve">    в том числе:</v>
          </cell>
        </row>
        <row r="41">
          <cell r="A41" t="str">
            <v>14.1.</v>
          </cell>
          <cell r="B41" t="str">
            <v xml:space="preserve"> - топливная составляющая</v>
          </cell>
          <cell r="C41" t="e">
            <v>#NAME?</v>
          </cell>
          <cell r="D41" t="e">
            <v>#NAME?</v>
          </cell>
          <cell r="F41" t="e">
            <v>#NAME?</v>
          </cell>
          <cell r="G41" t="e">
            <v>#NAME?</v>
          </cell>
        </row>
        <row r="42">
          <cell r="A42" t="str">
            <v>15.</v>
          </cell>
          <cell r="B42" t="str">
            <v>Условно-постоянные затраты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B43" t="str">
            <v xml:space="preserve">    в том числе: </v>
          </cell>
        </row>
        <row r="44">
          <cell r="A44" t="str">
            <v>15.1.</v>
          </cell>
          <cell r="B44" t="str">
            <v xml:space="preserve"> Сумма общехозяйственных расходов </v>
          </cell>
          <cell r="C44">
            <v>0</v>
          </cell>
          <cell r="D44">
            <v>0</v>
          </cell>
        </row>
      </sheetData>
      <sheetData sheetId="27">
        <row r="1">
          <cell r="H1" t="str">
            <v>Таблица № П1.19.1-2</v>
          </cell>
        </row>
        <row r="2">
          <cell r="A2" t="str">
            <v>Калькуляция себестоимости производства тепловой энергии по ЭСО (по СЦТ)</v>
          </cell>
        </row>
        <row r="3">
          <cell r="H3" t="str">
            <v>тыс. руб.</v>
          </cell>
        </row>
        <row r="4">
          <cell r="A4" t="str">
            <v>№ п.п.</v>
          </cell>
          <cell r="B4" t="str">
            <v>Калькуляционные статьи затрат</v>
          </cell>
          <cell r="C4" t="str">
            <v>Всего</v>
          </cell>
        </row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  <row r="7">
          <cell r="C7">
            <v>2010</v>
          </cell>
          <cell r="D7">
            <v>2011</v>
          </cell>
          <cell r="F7">
            <v>2010</v>
          </cell>
          <cell r="G7">
            <v>2011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F8">
            <v>6</v>
          </cell>
          <cell r="G8">
            <v>7</v>
          </cell>
        </row>
        <row r="9">
          <cell r="A9" t="str">
            <v>1.</v>
          </cell>
          <cell r="B9" t="str">
            <v>Топливо на технологические цели</v>
          </cell>
          <cell r="C9">
            <v>0</v>
          </cell>
          <cell r="D9">
            <v>0</v>
          </cell>
          <cell r="F9">
            <v>0</v>
          </cell>
          <cell r="G9">
            <v>0</v>
          </cell>
        </row>
        <row r="10">
          <cell r="A10" t="str">
            <v>2.</v>
          </cell>
          <cell r="B10" t="str">
            <v>Вода на технологические цели</v>
          </cell>
          <cell r="C10">
            <v>0</v>
          </cell>
          <cell r="D10">
            <v>0</v>
          </cell>
          <cell r="F10">
            <v>0</v>
          </cell>
          <cell r="G10">
            <v>0</v>
          </cell>
        </row>
        <row r="11">
          <cell r="A11" t="str">
            <v>3.</v>
          </cell>
          <cell r="B11" t="str">
            <v>Основная оплата труда производственных рабочих</v>
          </cell>
          <cell r="C11">
            <v>0</v>
          </cell>
          <cell r="D11">
            <v>0</v>
          </cell>
          <cell r="F11">
            <v>0</v>
          </cell>
          <cell r="G11">
            <v>0</v>
          </cell>
        </row>
        <row r="12">
          <cell r="A12" t="str">
            <v>4.</v>
          </cell>
          <cell r="B12" t="str">
            <v>Дополнительная оплата труда производственных рабочих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</row>
        <row r="13">
          <cell r="A13" t="str">
            <v>5.</v>
          </cell>
          <cell r="B13" t="str">
            <v>Отчисления на соц. нужды с оплаты производственных рабочих</v>
          </cell>
          <cell r="C13">
            <v>0</v>
          </cell>
          <cell r="D13">
            <v>0</v>
          </cell>
          <cell r="F13">
            <v>0</v>
          </cell>
          <cell r="G13">
            <v>0</v>
          </cell>
        </row>
        <row r="14">
          <cell r="A14" t="str">
            <v>6.</v>
          </cell>
          <cell r="B14" t="str">
            <v>Расходы по содержание и эксплуатации оборудования</v>
          </cell>
          <cell r="C14">
            <v>0</v>
          </cell>
          <cell r="D14">
            <v>0</v>
          </cell>
          <cell r="F14">
            <v>0</v>
          </cell>
          <cell r="G14">
            <v>0</v>
          </cell>
        </row>
        <row r="15">
          <cell r="B15" t="str">
            <v xml:space="preserve">    в том числе:</v>
          </cell>
        </row>
        <row r="16">
          <cell r="A16" t="str">
            <v>6.1.</v>
          </cell>
          <cell r="B16" t="str">
            <v>амортизация производственного оборудования</v>
          </cell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A17" t="str">
            <v>6.2.</v>
          </cell>
          <cell r="B17" t="str">
            <v>ремонт основного оборудования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 t="str">
            <v>6.3.</v>
          </cell>
          <cell r="B18" t="str">
            <v>другие расходы по содержанию и эксплуатации оборудования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 t="str">
            <v>7.</v>
          </cell>
          <cell r="B19" t="str">
            <v>Расходы по подготовке и освоению производства (пусковые работы)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</row>
        <row r="20">
          <cell r="A20" t="str">
            <v>8.</v>
          </cell>
          <cell r="B20" t="str">
            <v>Цеховые расходы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 t="str">
            <v>9.</v>
          </cell>
          <cell r="B21" t="str">
            <v>Общехозяйственные расходы ТЭЦ, всего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B22" t="str">
            <v xml:space="preserve">    в том числе:</v>
          </cell>
        </row>
        <row r="23">
          <cell r="A23" t="str">
            <v>9.1.</v>
          </cell>
          <cell r="B23" t="str">
            <v>Целевые средства на НИОКР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 t="str">
            <v>9.2.</v>
          </cell>
          <cell r="B24" t="str">
            <v>Средства на страхование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 t="str">
            <v>9.3.</v>
          </cell>
          <cell r="B25" t="str">
            <v>Плата за предельно допустимые выбросы (сбросы) загрязняющих вещетв</v>
          </cell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9.4.</v>
          </cell>
          <cell r="B26" t="str">
            <v>Отчисления в ремонтный фонд в случае его формирования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 t="str">
            <v>9.5.</v>
          </cell>
          <cell r="B27" t="str">
            <v>Непроизводственные расходы (налоги и другие обязательные платежи и сборы) всего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B28" t="str">
            <v xml:space="preserve">    в том числе:</v>
          </cell>
        </row>
        <row r="29">
          <cell r="C29" t="e">
            <v>#NAME?</v>
          </cell>
          <cell r="D29" t="e">
            <v>#NAME?</v>
          </cell>
          <cell r="F29" t="e">
            <v>#NAME?</v>
          </cell>
          <cell r="G29" t="e">
            <v>#NAME?</v>
          </cell>
        </row>
        <row r="31">
          <cell r="A31" t="str">
            <v>9.6.</v>
          </cell>
          <cell r="B31" t="str">
            <v>Другие затраты, относимые на себестоимость продукции всего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B32" t="str">
            <v xml:space="preserve">    в том числе:</v>
          </cell>
        </row>
        <row r="33">
          <cell r="C33" t="e">
            <v>#NAME?</v>
          </cell>
          <cell r="D33" t="e">
            <v>#NAME?</v>
          </cell>
          <cell r="F33" t="e">
            <v>#NAME?</v>
          </cell>
          <cell r="G33" t="e">
            <v>#NAME?</v>
          </cell>
        </row>
        <row r="35">
          <cell r="A35" t="str">
            <v>10.</v>
          </cell>
          <cell r="B35" t="str">
            <v>Недополученный по независящим причинам доход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 t="str">
            <v>11.</v>
          </cell>
          <cell r="B36" t="str">
            <v>Избыток средств, полученный в предыдущем периоде регулирования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 t="str">
            <v>12.</v>
          </cell>
          <cell r="B37" t="str">
            <v xml:space="preserve">Итого производственная себестоимость </v>
          </cell>
          <cell r="C37">
            <v>0</v>
          </cell>
          <cell r="D37">
            <v>0</v>
          </cell>
          <cell r="F37">
            <v>0</v>
          </cell>
          <cell r="G37">
            <v>0</v>
          </cell>
        </row>
        <row r="38">
          <cell r="A38" t="str">
            <v>13.</v>
          </cell>
          <cell r="B38" t="str">
            <v xml:space="preserve">Отпуск теплоэнергии от ТЭЦ, тыс.Гкал </v>
          </cell>
          <cell r="C38" t="e">
            <v>#NAME?</v>
          </cell>
          <cell r="D38" t="e">
            <v>#NAME?</v>
          </cell>
          <cell r="F38" t="e">
            <v>#NAME?</v>
          </cell>
          <cell r="G38" t="e">
            <v>#NAME?</v>
          </cell>
        </row>
        <row r="39">
          <cell r="A39" t="str">
            <v>14.</v>
          </cell>
          <cell r="B39" t="str">
            <v>Себестоимость 1 000 Гкал, руб/1000 Гкал</v>
          </cell>
          <cell r="C39" t="e">
            <v>#NAME?</v>
          </cell>
          <cell r="D39" t="e">
            <v>#NAME?</v>
          </cell>
          <cell r="F39" t="e">
            <v>#NAME?</v>
          </cell>
          <cell r="G39" t="e">
            <v>#NAME?</v>
          </cell>
        </row>
        <row r="40">
          <cell r="B40" t="str">
            <v xml:space="preserve">    в том числе:</v>
          </cell>
        </row>
        <row r="41">
          <cell r="A41" t="str">
            <v>14.1.</v>
          </cell>
          <cell r="B41" t="str">
            <v xml:space="preserve"> - топливная составляющая</v>
          </cell>
          <cell r="C41" t="e">
            <v>#NAME?</v>
          </cell>
          <cell r="D41" t="e">
            <v>#NAME?</v>
          </cell>
          <cell r="F41" t="e">
            <v>#NAME?</v>
          </cell>
          <cell r="G41" t="e">
            <v>#NAME?</v>
          </cell>
        </row>
        <row r="42">
          <cell r="A42" t="str">
            <v>15.</v>
          </cell>
          <cell r="B42" t="str">
            <v>Условно-постоянные затраты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B43" t="str">
            <v xml:space="preserve">    в том числе:</v>
          </cell>
        </row>
        <row r="44">
          <cell r="A44" t="str">
            <v>15.1.</v>
          </cell>
          <cell r="B44" t="str">
            <v xml:space="preserve"> Сумма общехозяйственных расходов </v>
          </cell>
          <cell r="C44">
            <v>0</v>
          </cell>
          <cell r="D44">
            <v>0</v>
          </cell>
          <cell r="F44">
            <v>0</v>
          </cell>
          <cell r="G44">
            <v>0</v>
          </cell>
        </row>
      </sheetData>
      <sheetData sheetId="28">
        <row r="1">
          <cell r="L1" t="str">
            <v>Таблица № П1.19.2.</v>
          </cell>
        </row>
        <row r="2">
          <cell r="A2" t="str">
            <v>Калькуляция себестоимости передачи тепловой энергии по ЭСО</v>
          </cell>
        </row>
        <row r="3">
          <cell r="L3" t="str">
            <v>тыс.руб.</v>
          </cell>
        </row>
        <row r="4">
          <cell r="A4" t="str">
            <v>№ п.п.</v>
          </cell>
          <cell r="B4" t="str">
            <v>Калькуляционные статьи затрат</v>
          </cell>
          <cell r="C4" t="str">
            <v>Всего</v>
          </cell>
        </row>
        <row r="5">
          <cell r="C5" t="str">
            <v>Всего</v>
          </cell>
          <cell r="D5" t="str">
            <v>Всего</v>
          </cell>
          <cell r="E5" t="str">
            <v>Всего</v>
          </cell>
          <cell r="F5" t="str">
            <v>Всего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2010</v>
          </cell>
          <cell r="E6">
            <v>2011</v>
          </cell>
          <cell r="H6">
            <v>2010</v>
          </cell>
          <cell r="J6">
            <v>2011</v>
          </cell>
        </row>
        <row r="7">
          <cell r="C7">
            <v>2010</v>
          </cell>
          <cell r="D7">
            <v>2010</v>
          </cell>
          <cell r="E7">
            <v>2011</v>
          </cell>
          <cell r="F7">
            <v>2011</v>
          </cell>
          <cell r="H7">
            <v>2010</v>
          </cell>
          <cell r="I7">
            <v>2010</v>
          </cell>
          <cell r="J7">
            <v>2011</v>
          </cell>
          <cell r="K7">
            <v>2011</v>
          </cell>
        </row>
        <row r="8">
          <cell r="C8" t="str">
            <v>всего</v>
          </cell>
          <cell r="D8" t="str">
            <v>в т.ч. расходы на сбыт</v>
          </cell>
          <cell r="E8" t="str">
            <v>всего</v>
          </cell>
          <cell r="F8" t="str">
            <v>в т.ч. расходы на сбыт</v>
          </cell>
          <cell r="H8" t="str">
            <v>всего</v>
          </cell>
          <cell r="I8" t="str">
            <v>в т.ч. расходы на сбыт</v>
          </cell>
          <cell r="J8" t="str">
            <v>всего</v>
          </cell>
          <cell r="K8" t="str">
            <v>в т.ч. расходы на сбыт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H9">
            <v>8</v>
          </cell>
          <cell r="I9">
            <v>9</v>
          </cell>
          <cell r="J9">
            <v>10</v>
          </cell>
          <cell r="K9">
            <v>11</v>
          </cell>
        </row>
        <row r="10">
          <cell r="A10" t="str">
            <v>1.</v>
          </cell>
          <cell r="B10" t="str">
            <v>Расходы на компенсацию затрат (потерь) ресурсов на технологические цели, всего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 xml:space="preserve">    в том числе:</v>
          </cell>
        </row>
        <row r="12">
          <cell r="A12" t="str">
            <v>1.1.</v>
          </cell>
          <cell r="B12" t="str">
            <v>- затрат (потерь) теплоносителей (пар, гор. вода)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1.2.</v>
          </cell>
          <cell r="B13" t="str">
            <v>- потерь тепловой энергии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1.3.</v>
          </cell>
          <cell r="B14" t="str">
            <v>- затрат электроэнергии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2.</v>
          </cell>
          <cell r="B15" t="str">
            <v>Основная оплата труда производственных рабочих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3.</v>
          </cell>
          <cell r="B16" t="str">
            <v>Дополнительная оплата труда производственных рабочих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4.</v>
          </cell>
          <cell r="B17" t="str">
            <v>Отчисления на соц. нужды с оплаты производственных рабочих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5.</v>
          </cell>
          <cell r="B18" t="str">
            <v>Расходы по содержание и эксплуатации оборудования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 xml:space="preserve">    в том числе:</v>
          </cell>
        </row>
        <row r="20">
          <cell r="A20" t="str">
            <v>5.1.</v>
          </cell>
          <cell r="B20" t="str">
            <v>амортизация производственного оборудования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5.2.</v>
          </cell>
          <cell r="B21" t="str">
            <v>ремонт основного оборудования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5.3.</v>
          </cell>
          <cell r="B22" t="str">
            <v>другие расходы по содержанию и эксплуатации оборудования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6.</v>
          </cell>
          <cell r="B23" t="str">
            <v>Расходы по подготовке и освоению производства (пусковые работы)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7.</v>
          </cell>
          <cell r="B24" t="str">
            <v>Цеховые расходы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8.</v>
          </cell>
          <cell r="B25" t="str">
            <v>Общехозяйственные расходы электрических сетей, всего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 xml:space="preserve">    в том числе:</v>
          </cell>
        </row>
        <row r="27">
          <cell r="A27" t="str">
            <v>8.1.</v>
          </cell>
          <cell r="B27" t="str">
            <v>Целевые средства на НИОКР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8.2.</v>
          </cell>
          <cell r="B28" t="str">
            <v>Средства на страхование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8.3.</v>
          </cell>
          <cell r="B29" t="str">
            <v>Плата за предельно допустимые выбросы (сбросы) загрязняющих вещетв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8.4.</v>
          </cell>
          <cell r="B30" t="str">
            <v>Отчисления в ремонтный фонд в случае его формирования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8.5.</v>
          </cell>
          <cell r="B31" t="str">
            <v>Непроизводственные расходы (налоги и другие обязательные платежи и сборы) всего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 xml:space="preserve">    в том числе: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A35" t="str">
            <v>8.6.</v>
          </cell>
          <cell r="B35" t="str">
            <v>Другие затраты, относимые на себестоимость продукции всего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  в том числе: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A39" t="str">
            <v>9.</v>
          </cell>
          <cell r="B39" t="str">
            <v>Недополученный по независящим причинам доход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10.</v>
          </cell>
          <cell r="B40" t="str">
            <v>Избыток средств, полученный в предыдущем периоде регулирования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11.</v>
          </cell>
          <cell r="B41" t="str">
            <v xml:space="preserve">Итого производственные расходы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12.</v>
          </cell>
          <cell r="B42" t="str">
            <v>Полезный отпуск тепловой энергии, тыс.Гкал</v>
          </cell>
          <cell r="C42" t="e">
            <v>#NAME?</v>
          </cell>
          <cell r="D42">
            <v>0</v>
          </cell>
          <cell r="E42" t="e">
            <v>#NAME?</v>
          </cell>
          <cell r="F42">
            <v>0</v>
          </cell>
          <cell r="H42" t="e">
            <v>#NAME?</v>
          </cell>
          <cell r="J42" t="e">
            <v>#NAME?</v>
          </cell>
        </row>
        <row r="43">
          <cell r="A43" t="str">
            <v>13.</v>
          </cell>
          <cell r="B43" t="str">
            <v>Удельные расходы, руб./Гкал</v>
          </cell>
          <cell r="C43" t="e">
            <v>#NAME?</v>
          </cell>
          <cell r="E43" t="e">
            <v>#NAME?</v>
          </cell>
          <cell r="H43" t="e">
            <v>#NAME?</v>
          </cell>
          <cell r="J43" t="e">
            <v>#NAME?</v>
          </cell>
        </row>
        <row r="44">
          <cell r="A44" t="str">
            <v>14.</v>
          </cell>
          <cell r="B44" t="str">
            <v>Условно-постоянные затраты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J44">
            <v>0</v>
          </cell>
        </row>
        <row r="45">
          <cell r="B45" t="str">
            <v xml:space="preserve">    в том числе:</v>
          </cell>
        </row>
        <row r="46">
          <cell r="A46" t="str">
            <v>14.1.</v>
          </cell>
          <cell r="B46" t="str">
            <v xml:space="preserve">Сумма общехозяйственных расходов 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B47" t="str">
            <v xml:space="preserve">    из стр. 11</v>
          </cell>
        </row>
        <row r="48">
          <cell r="A48" t="str">
            <v>15.1.</v>
          </cell>
          <cell r="B48" t="str">
            <v>- водяных тепловых сетей</v>
          </cell>
          <cell r="C48">
            <v>0</v>
          </cell>
          <cell r="E48">
            <v>0</v>
          </cell>
          <cell r="H48">
            <v>0</v>
          </cell>
          <cell r="J48">
            <v>0</v>
          </cell>
        </row>
        <row r="49">
          <cell r="A49" t="str">
            <v>15.2.</v>
          </cell>
          <cell r="B49" t="str">
            <v>- паровых тепловых сетей</v>
          </cell>
          <cell r="C49">
            <v>0</v>
          </cell>
          <cell r="E49">
            <v>0</v>
          </cell>
          <cell r="H49">
            <v>0</v>
          </cell>
          <cell r="J49">
            <v>0</v>
          </cell>
        </row>
      </sheetData>
      <sheetData sheetId="29">
        <row r="1">
          <cell r="L1" t="str">
            <v>Таблица № П1.20.</v>
          </cell>
        </row>
        <row r="2">
          <cell r="A2" t="str">
            <v xml:space="preserve">Расчет источников финансирования капитальных вложений </v>
          </cell>
        </row>
        <row r="3">
          <cell r="L3" t="str">
            <v>тыс. руб.</v>
          </cell>
        </row>
        <row r="4">
          <cell r="A4" t="str">
            <v>№ п.п.</v>
          </cell>
          <cell r="B4" t="str">
            <v>Наименование показателей</v>
          </cell>
          <cell r="C4" t="str">
            <v>Всего</v>
          </cell>
          <cell r="E4" t="str">
            <v>Производство электроэнергии</v>
          </cell>
          <cell r="G4" t="str">
            <v>Производство тепловой энергии</v>
          </cell>
          <cell r="I4" t="str">
            <v>Передача электроэнергии</v>
          </cell>
          <cell r="K4" t="str">
            <v>Передача тепловой энергии</v>
          </cell>
        </row>
        <row r="5">
          <cell r="C5">
            <v>2010</v>
          </cell>
          <cell r="D5">
            <v>2011</v>
          </cell>
          <cell r="E5">
            <v>2010</v>
          </cell>
          <cell r="F5">
            <v>2011</v>
          </cell>
          <cell r="G5">
            <v>2010</v>
          </cell>
          <cell r="H5">
            <v>2011</v>
          </cell>
          <cell r="I5">
            <v>2010</v>
          </cell>
          <cell r="J5">
            <v>2011</v>
          </cell>
          <cell r="K5">
            <v>2010</v>
          </cell>
          <cell r="L5">
            <v>2011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</row>
        <row r="7">
          <cell r="A7" t="str">
            <v>1.</v>
          </cell>
          <cell r="B7" t="str">
            <v>Объем капитальных вложений - всего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 t="str">
            <v xml:space="preserve">    в том числе:</v>
          </cell>
        </row>
        <row r="9">
          <cell r="A9" t="str">
            <v>1.1.</v>
          </cell>
          <cell r="B9" t="str">
            <v xml:space="preserve"> - на производственное и научно-техническое развитие</v>
          </cell>
          <cell r="C9">
            <v>0</v>
          </cell>
          <cell r="D9">
            <v>0</v>
          </cell>
        </row>
        <row r="10">
          <cell r="A10" t="str">
            <v>1.2.</v>
          </cell>
          <cell r="B10" t="str">
            <v xml:space="preserve"> - на непроизводственное развитие</v>
          </cell>
          <cell r="C10">
            <v>0</v>
          </cell>
          <cell r="D10">
            <v>0</v>
          </cell>
        </row>
        <row r="11">
          <cell r="A11" t="str">
            <v>2.</v>
          </cell>
          <cell r="B11" t="str">
            <v>Финансирование капитальных вложений из средств - всего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 xml:space="preserve">    в том числе:</v>
          </cell>
        </row>
        <row r="13">
          <cell r="A13" t="str">
            <v>2.1.</v>
          </cell>
          <cell r="B13" t="str">
            <v xml:space="preserve">Амортизационных отчислений на полное восстановление основных фондов </v>
          </cell>
          <cell r="C13">
            <v>0</v>
          </cell>
          <cell r="D13">
            <v>0</v>
          </cell>
        </row>
        <row r="14">
          <cell r="A14" t="str">
            <v>2.2.</v>
          </cell>
          <cell r="B14" t="str">
            <v>Неиспользованных средств на начало года</v>
          </cell>
          <cell r="C14">
            <v>0</v>
          </cell>
          <cell r="D14">
            <v>0</v>
          </cell>
        </row>
        <row r="15">
          <cell r="A15" t="str">
            <v>2.3.</v>
          </cell>
          <cell r="B15" t="str">
            <v>Федерального бюджета</v>
          </cell>
          <cell r="C15">
            <v>0</v>
          </cell>
          <cell r="D15">
            <v>0</v>
          </cell>
        </row>
        <row r="16">
          <cell r="A16" t="str">
            <v>2.4.</v>
          </cell>
          <cell r="B16" t="str">
            <v>Республиканского бюджета</v>
          </cell>
          <cell r="C16">
            <v>0</v>
          </cell>
          <cell r="D16">
            <v>0</v>
          </cell>
        </row>
        <row r="17">
          <cell r="A17" t="str">
            <v>2.5.</v>
          </cell>
          <cell r="B17" t="str">
            <v xml:space="preserve">Регионального (республиканского, краевого, областного) бюждета </v>
          </cell>
          <cell r="C17">
            <v>0</v>
          </cell>
          <cell r="D17">
            <v>0</v>
          </cell>
        </row>
        <row r="18">
          <cell r="A18" t="str">
            <v>2.6.</v>
          </cell>
          <cell r="B18" t="str">
            <v xml:space="preserve">Прочих </v>
          </cell>
          <cell r="C18">
            <v>0</v>
          </cell>
          <cell r="D18">
            <v>0</v>
          </cell>
        </row>
        <row r="19">
          <cell r="A19" t="str">
            <v>2.7.</v>
          </cell>
          <cell r="B19" t="str">
            <v>Средства, полученные от реализации ценных бумаг</v>
          </cell>
          <cell r="C19">
            <v>0</v>
          </cell>
          <cell r="D19">
            <v>0</v>
          </cell>
        </row>
        <row r="20">
          <cell r="A20" t="str">
            <v>2.8.</v>
          </cell>
          <cell r="B20" t="str">
            <v>Кредитные средства</v>
          </cell>
          <cell r="C20">
            <v>0</v>
          </cell>
          <cell r="D20">
            <v>0</v>
          </cell>
        </row>
        <row r="21">
          <cell r="A21" t="str">
            <v>2.9.</v>
          </cell>
          <cell r="B21" t="str">
            <v>Итого по пп. 2.1. - 2.8.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2.10.</v>
          </cell>
          <cell r="B22" t="str">
            <v>Прибыль (п. 1 - п. 2.9.):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2.10.1.</v>
          </cell>
          <cell r="B23" t="str">
            <v xml:space="preserve"> - отнесенная на производство электрической энергии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2.10.2.</v>
          </cell>
          <cell r="B24" t="str">
            <v xml:space="preserve"> - отнесенная на передачу электрической энергии</v>
          </cell>
          <cell r="C24">
            <v>0</v>
          </cell>
          <cell r="D24">
            <v>0</v>
          </cell>
          <cell r="I24">
            <v>0</v>
          </cell>
          <cell r="J24">
            <v>0</v>
          </cell>
        </row>
        <row r="25">
          <cell r="A25" t="str">
            <v>2.10.3.</v>
          </cell>
          <cell r="B25" t="str">
            <v xml:space="preserve"> - отнесенная на производство тепловой энергии</v>
          </cell>
          <cell r="C25">
            <v>0</v>
          </cell>
          <cell r="D25">
            <v>0</v>
          </cell>
          <cell r="G25">
            <v>0</v>
          </cell>
          <cell r="H25">
            <v>0</v>
          </cell>
        </row>
        <row r="26">
          <cell r="A26" t="str">
            <v>2.10.4.</v>
          </cell>
          <cell r="B26" t="str">
            <v xml:space="preserve"> - отнесенная на передачу тепловой энергии</v>
          </cell>
          <cell r="C26">
            <v>0</v>
          </cell>
          <cell r="D26">
            <v>0</v>
          </cell>
          <cell r="K26">
            <v>0</v>
          </cell>
          <cell r="L26">
            <v>0</v>
          </cell>
        </row>
      </sheetData>
      <sheetData sheetId="30">
        <row r="1">
          <cell r="G1" t="str">
            <v>Таблица № П1.20.1-4</v>
          </cell>
        </row>
        <row r="2">
          <cell r="A2" t="str">
            <v>Справка о финансировании и освоении капитальных вложений</v>
          </cell>
        </row>
        <row r="4">
          <cell r="A4" t="str">
            <v>Производство электроэнергии</v>
          </cell>
        </row>
        <row r="5">
          <cell r="G5" t="str">
            <v>тыс.руб.</v>
          </cell>
        </row>
        <row r="6">
          <cell r="A6" t="str">
            <v>Наименование строек</v>
          </cell>
          <cell r="B6" t="str">
            <v>Утверждено на 2010 год</v>
          </cell>
          <cell r="C6" t="str">
            <v>В течение 2010 года</v>
          </cell>
          <cell r="E6" t="str">
            <v>Остаток финансиро-вания</v>
          </cell>
          <cell r="F6" t="str">
            <v>План на 2011 год</v>
          </cell>
          <cell r="G6" t="str">
            <v>Источник финансирования</v>
          </cell>
        </row>
        <row r="7">
          <cell r="C7" t="str">
            <v>Освоено фактически</v>
          </cell>
          <cell r="D7" t="str">
            <v>Профинан-сировано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</row>
        <row r="12">
          <cell r="A12" t="str">
            <v>Всего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5">
          <cell r="A15" t="str">
            <v>Производство тепловой энергии</v>
          </cell>
        </row>
        <row r="16">
          <cell r="G16" t="str">
            <v>тыс.руб.</v>
          </cell>
        </row>
        <row r="17">
          <cell r="A17" t="str">
            <v>Наименование строек</v>
          </cell>
          <cell r="B17" t="str">
            <v>Утверждено на 2004 год</v>
          </cell>
          <cell r="C17" t="str">
            <v>В течение 2004 года</v>
          </cell>
          <cell r="E17" t="str">
            <v>Остаток финансиро-вания</v>
          </cell>
          <cell r="F17" t="str">
            <v>План на 2005 год</v>
          </cell>
          <cell r="G17" t="str">
            <v>Источник финансирования</v>
          </cell>
        </row>
        <row r="18">
          <cell r="C18" t="str">
            <v>Освоено фактически</v>
          </cell>
          <cell r="D18" t="str">
            <v>Профинан-сировано</v>
          </cell>
        </row>
        <row r="19">
          <cell r="A19">
            <v>1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</row>
        <row r="23">
          <cell r="A23" t="str">
            <v>Всего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6">
          <cell r="A26" t="str">
            <v>Передача электроэнергии по региональным электрическим сетям</v>
          </cell>
        </row>
        <row r="28">
          <cell r="G28" t="str">
            <v>тыс.руб.</v>
          </cell>
        </row>
        <row r="29">
          <cell r="A29" t="str">
            <v>Наименование строек</v>
          </cell>
          <cell r="B29" t="str">
            <v>Утверждено на 2004 год</v>
          </cell>
          <cell r="C29" t="str">
            <v>В течение 2004 года</v>
          </cell>
          <cell r="E29" t="str">
            <v>Остаток финансиро-вания</v>
          </cell>
          <cell r="F29" t="str">
            <v>План на 2005 год</v>
          </cell>
          <cell r="G29" t="str">
            <v>Источник финансирования</v>
          </cell>
        </row>
        <row r="30">
          <cell r="C30" t="str">
            <v>Освоено фактически</v>
          </cell>
          <cell r="D30" t="str">
            <v>Профинан-сировано</v>
          </cell>
        </row>
        <row r="31">
          <cell r="A31">
            <v>1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</row>
        <row r="35">
          <cell r="A35" t="str">
            <v>Всего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8">
          <cell r="A38" t="str">
            <v>Передача теплоэнергии по региональным тепловым сетям</v>
          </cell>
        </row>
        <row r="40">
          <cell r="G40" t="str">
            <v>тыс.руб.</v>
          </cell>
        </row>
        <row r="41">
          <cell r="A41" t="str">
            <v>Наименование строек</v>
          </cell>
          <cell r="B41" t="str">
            <v>Утверждено на 2004 год</v>
          </cell>
          <cell r="C41" t="str">
            <v>В течение 2004 года</v>
          </cell>
          <cell r="E41" t="str">
            <v>Остаток финансиро-вания</v>
          </cell>
          <cell r="F41" t="str">
            <v>План на 2005 год</v>
          </cell>
          <cell r="G41" t="str">
            <v>Источник финансирования</v>
          </cell>
        </row>
        <row r="42">
          <cell r="C42" t="str">
            <v>Освоено фактически</v>
          </cell>
          <cell r="D42" t="str">
            <v>Профинан-сировано</v>
          </cell>
        </row>
        <row r="43">
          <cell r="A43">
            <v>1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</row>
        <row r="47">
          <cell r="A47" t="str">
            <v>Всего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50">
          <cell r="A50" t="str">
            <v>Всего</v>
          </cell>
        </row>
        <row r="51">
          <cell r="G51" t="str">
            <v>тыс.руб.</v>
          </cell>
        </row>
        <row r="52">
          <cell r="A52" t="str">
            <v>Наименование строек</v>
          </cell>
          <cell r="B52" t="str">
            <v>Утверждено на 2004 год</v>
          </cell>
          <cell r="C52" t="str">
            <v>В течение 2004 года</v>
          </cell>
          <cell r="E52" t="str">
            <v>Остаток финансиро-вания</v>
          </cell>
          <cell r="F52" t="str">
            <v>План на 2005 год</v>
          </cell>
          <cell r="G52" t="str">
            <v>Источник финансирования</v>
          </cell>
        </row>
        <row r="53">
          <cell r="C53" t="str">
            <v>Освоено фактически</v>
          </cell>
          <cell r="D53" t="str">
            <v>Профинан-сировано</v>
          </cell>
        </row>
        <row r="54">
          <cell r="A54">
            <v>1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8">
          <cell r="A58" t="str">
            <v>Всего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</sheetData>
      <sheetData sheetId="31">
        <row r="1">
          <cell r="D1" t="str">
            <v xml:space="preserve">Таблица № П1.21 </v>
          </cell>
        </row>
        <row r="2">
          <cell r="A2" t="str">
            <v>Расчет балансовой прибыли, принимаемой при установлении тарифов на производство и передачу электрической и тепловой энергии по ЭСО</v>
          </cell>
        </row>
        <row r="3">
          <cell r="D3" t="str">
            <v>тыс.руб.</v>
          </cell>
        </row>
        <row r="4">
          <cell r="A4" t="str">
            <v>№ п.п.</v>
          </cell>
          <cell r="B4" t="str">
            <v>Наименование</v>
          </cell>
          <cell r="C4">
            <v>2010</v>
          </cell>
          <cell r="D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</row>
        <row r="6">
          <cell r="A6" t="str">
            <v>1.</v>
          </cell>
          <cell r="B6" t="str">
            <v>Прибыль на развитие производства</v>
          </cell>
          <cell r="C6">
            <v>0</v>
          </cell>
          <cell r="D6">
            <v>0</v>
          </cell>
        </row>
        <row r="7">
          <cell r="B7" t="str">
            <v xml:space="preserve">    в том числе:</v>
          </cell>
        </row>
        <row r="8">
          <cell r="A8" t="str">
            <v>1.1.</v>
          </cell>
          <cell r="B8" t="str">
            <v xml:space="preserve"> - капитальные вложения</v>
          </cell>
          <cell r="C8">
            <v>0</v>
          </cell>
          <cell r="D8">
            <v>0</v>
          </cell>
        </row>
        <row r="9">
          <cell r="A9" t="str">
            <v>2.</v>
          </cell>
          <cell r="B9" t="str">
            <v xml:space="preserve">Прибыль на социальное развитие </v>
          </cell>
          <cell r="C9">
            <v>0</v>
          </cell>
          <cell r="D9">
            <v>0</v>
          </cell>
        </row>
        <row r="10">
          <cell r="B10" t="str">
            <v xml:space="preserve">    в том числе:</v>
          </cell>
        </row>
        <row r="11">
          <cell r="A11" t="str">
            <v>2.1.</v>
          </cell>
          <cell r="B11" t="str">
            <v xml:space="preserve"> - капитальные вложения</v>
          </cell>
          <cell r="C11">
            <v>0</v>
          </cell>
          <cell r="D11">
            <v>0</v>
          </cell>
        </row>
        <row r="12">
          <cell r="A12" t="str">
            <v>3.</v>
          </cell>
          <cell r="B12" t="str">
            <v>Льготы, компенсации и проч.выплаты по Колдоговору</v>
          </cell>
          <cell r="C12">
            <v>0</v>
          </cell>
          <cell r="D12">
            <v>0</v>
          </cell>
        </row>
        <row r="13">
          <cell r="A13" t="str">
            <v>4.</v>
          </cell>
          <cell r="B13" t="str">
            <v>Дивиденды по акциям</v>
          </cell>
          <cell r="C13">
            <v>0</v>
          </cell>
          <cell r="D13">
            <v>0</v>
          </cell>
        </row>
        <row r="14">
          <cell r="A14" t="str">
            <v>5.</v>
          </cell>
          <cell r="B14" t="str">
            <v>Прибыль на прочие цели</v>
          </cell>
          <cell r="C14">
            <v>0</v>
          </cell>
          <cell r="D14">
            <v>0</v>
          </cell>
        </row>
        <row r="15">
          <cell r="B15" t="str">
            <v xml:space="preserve">    в том числе:</v>
          </cell>
        </row>
        <row r="16">
          <cell r="A16" t="str">
            <v>5.1.</v>
          </cell>
          <cell r="B16" t="str">
            <v xml:space="preserve"> - % за пользование кредитом</v>
          </cell>
          <cell r="C16">
            <v>0</v>
          </cell>
          <cell r="D16">
            <v>0</v>
          </cell>
        </row>
        <row r="17">
          <cell r="A17" t="str">
            <v>5.2.</v>
          </cell>
          <cell r="B17" t="str">
            <v xml:space="preserve"> - услуги банка</v>
          </cell>
          <cell r="C17">
            <v>0</v>
          </cell>
          <cell r="D17">
            <v>0</v>
          </cell>
        </row>
        <row r="18">
          <cell r="A18" t="str">
            <v>5.3.</v>
          </cell>
          <cell r="B18" t="str">
            <v xml:space="preserve"> - другие (с расшифровкой)</v>
          </cell>
          <cell r="C18">
            <v>0</v>
          </cell>
          <cell r="D18">
            <v>0</v>
          </cell>
        </row>
        <row r="19">
          <cell r="B19" t="str">
            <v xml:space="preserve">    в том числе:</v>
          </cell>
        </row>
        <row r="20">
          <cell r="C20" t="e">
            <v>#NAME?</v>
          </cell>
          <cell r="D20" t="e">
            <v>#NAME?</v>
          </cell>
        </row>
        <row r="22">
          <cell r="A22" t="str">
            <v>6.</v>
          </cell>
          <cell r="B22" t="str">
            <v>Прибыль, облагаемая налогом</v>
          </cell>
          <cell r="C22">
            <v>0</v>
          </cell>
          <cell r="D22">
            <v>0</v>
          </cell>
        </row>
        <row r="23">
          <cell r="A23" t="str">
            <v>7.</v>
          </cell>
          <cell r="B23" t="str">
            <v>Налоги, сборы, платежи - всего</v>
          </cell>
          <cell r="C23">
            <v>0</v>
          </cell>
          <cell r="D23">
            <v>0</v>
          </cell>
        </row>
        <row r="24">
          <cell r="B24" t="str">
            <v xml:space="preserve">    в том числе:</v>
          </cell>
        </row>
        <row r="25">
          <cell r="A25" t="str">
            <v>7.1.</v>
          </cell>
          <cell r="B25" t="str">
            <v>Налог на прибыль</v>
          </cell>
          <cell r="C25">
            <v>0</v>
          </cell>
          <cell r="D25">
            <v>0</v>
          </cell>
        </row>
        <row r="26">
          <cell r="A26" t="str">
            <v>7.2.</v>
          </cell>
          <cell r="B26" t="str">
            <v>Налог на имущество</v>
          </cell>
          <cell r="C26">
            <v>0</v>
          </cell>
          <cell r="D26">
            <v>0</v>
          </cell>
        </row>
        <row r="27">
          <cell r="A27" t="str">
            <v>7.3.</v>
          </cell>
          <cell r="B27" t="str">
            <v>Плата за выбросы загрязняющих веществ</v>
          </cell>
          <cell r="C27">
            <v>0</v>
          </cell>
          <cell r="D27">
            <v>0</v>
          </cell>
        </row>
        <row r="28">
          <cell r="A28" t="str">
            <v>7.4.</v>
          </cell>
          <cell r="B28" t="str">
            <v>другие налоги и обязательные сборы и платежи (с расшифровкой)</v>
          </cell>
          <cell r="C28">
            <v>0</v>
          </cell>
          <cell r="D28">
            <v>0</v>
          </cell>
        </row>
        <row r="29">
          <cell r="B29" t="str">
            <v xml:space="preserve">    в том числе:</v>
          </cell>
        </row>
        <row r="30">
          <cell r="C30" t="e">
            <v>#NAME?</v>
          </cell>
          <cell r="D30" t="e">
            <v>#NAME?</v>
          </cell>
        </row>
        <row r="32">
          <cell r="A32" t="str">
            <v>8.</v>
          </cell>
          <cell r="B32" t="str">
            <v xml:space="preserve"> Прибыль от товарной продукции, всего</v>
          </cell>
          <cell r="C32">
            <v>0</v>
          </cell>
          <cell r="D32">
            <v>0</v>
          </cell>
        </row>
        <row r="33">
          <cell r="B33" t="str">
            <v xml:space="preserve">    в том числе:</v>
          </cell>
        </row>
        <row r="34">
          <cell r="A34" t="str">
            <v>8.1.</v>
          </cell>
          <cell r="B34" t="str">
            <v xml:space="preserve"> - от производства электрической энергии</v>
          </cell>
          <cell r="C34">
            <v>0</v>
          </cell>
          <cell r="D34">
            <v>0</v>
          </cell>
        </row>
        <row r="35">
          <cell r="A35" t="str">
            <v>8.2.</v>
          </cell>
          <cell r="B35" t="str">
            <v xml:space="preserve"> - от передачи электрической энергии</v>
          </cell>
          <cell r="C35">
            <v>0</v>
          </cell>
          <cell r="D35">
            <v>0</v>
          </cell>
        </row>
        <row r="36">
          <cell r="A36" t="str">
            <v>8.3.</v>
          </cell>
          <cell r="B36" t="str">
            <v xml:space="preserve"> - от производства тепловой энергии</v>
          </cell>
          <cell r="C36">
            <v>0</v>
          </cell>
          <cell r="D36">
            <v>0</v>
          </cell>
        </row>
        <row r="37">
          <cell r="A37" t="str">
            <v>8.4.</v>
          </cell>
          <cell r="B37" t="str">
            <v xml:space="preserve"> - от передачи тепловой энергии</v>
          </cell>
          <cell r="C37">
            <v>0</v>
          </cell>
          <cell r="D37">
            <v>0</v>
          </cell>
        </row>
      </sheetData>
      <sheetData sheetId="32">
        <row r="1">
          <cell r="H1" t="str">
            <v>Таблица № П1.21.1-1</v>
          </cell>
        </row>
        <row r="2">
          <cell r="A2" t="str">
            <v>Расчет балансовой прибыли, принимаемой при установлении тарифов на производство электрической энергии (по электростанциям)</v>
          </cell>
        </row>
        <row r="3">
          <cell r="H3" t="str">
            <v>тыс. руб.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Всего</v>
          </cell>
        </row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  <row r="6">
          <cell r="C6">
            <v>2010</v>
          </cell>
          <cell r="D6">
            <v>2011</v>
          </cell>
          <cell r="F6">
            <v>2010</v>
          </cell>
          <cell r="G6">
            <v>2011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F7">
            <v>5</v>
          </cell>
          <cell r="G7">
            <v>6</v>
          </cell>
        </row>
        <row r="8">
          <cell r="A8" t="str">
            <v>1.</v>
          </cell>
          <cell r="B8" t="str">
            <v>Прибыль на развитие производства</v>
          </cell>
          <cell r="C8">
            <v>0</v>
          </cell>
          <cell r="D8">
            <v>0</v>
          </cell>
        </row>
        <row r="9">
          <cell r="B9" t="str">
            <v xml:space="preserve">    в том числе:</v>
          </cell>
        </row>
        <row r="10">
          <cell r="A10" t="str">
            <v>1.1.</v>
          </cell>
          <cell r="B10" t="str">
            <v xml:space="preserve"> - капитальные вложения</v>
          </cell>
          <cell r="C10">
            <v>0</v>
          </cell>
          <cell r="D10">
            <v>0</v>
          </cell>
        </row>
        <row r="11">
          <cell r="A11" t="str">
            <v>2.</v>
          </cell>
          <cell r="B11" t="str">
            <v xml:space="preserve">Прибыль на социальное развитие </v>
          </cell>
          <cell r="C11">
            <v>0</v>
          </cell>
          <cell r="D11">
            <v>0</v>
          </cell>
        </row>
        <row r="12">
          <cell r="B12" t="str">
            <v xml:space="preserve">    в том числе:</v>
          </cell>
        </row>
        <row r="13">
          <cell r="A13" t="str">
            <v>2.1.</v>
          </cell>
          <cell r="B13" t="str">
            <v xml:space="preserve"> - капитальные вложения</v>
          </cell>
          <cell r="C13">
            <v>0</v>
          </cell>
          <cell r="D13">
            <v>0</v>
          </cell>
        </row>
        <row r="14">
          <cell r="A14" t="str">
            <v>3.</v>
          </cell>
          <cell r="B14" t="str">
            <v>Льготы, компенсации и проч.выплаты по Колдоговору</v>
          </cell>
          <cell r="C14">
            <v>0</v>
          </cell>
          <cell r="D14">
            <v>0</v>
          </cell>
        </row>
        <row r="15">
          <cell r="A15" t="str">
            <v>4.</v>
          </cell>
          <cell r="B15" t="str">
            <v>Дивиденды по акциям</v>
          </cell>
          <cell r="C15">
            <v>0</v>
          </cell>
          <cell r="D15">
            <v>0</v>
          </cell>
        </row>
        <row r="16">
          <cell r="A16" t="str">
            <v>5.</v>
          </cell>
          <cell r="B16" t="str">
            <v>Прибыль на прочие цели</v>
          </cell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B17" t="str">
            <v xml:space="preserve">    в том числе:</v>
          </cell>
        </row>
        <row r="18">
          <cell r="A18" t="str">
            <v>5.1.</v>
          </cell>
          <cell r="B18" t="str">
            <v xml:space="preserve"> - % за пользование кредитом</v>
          </cell>
          <cell r="C18">
            <v>0</v>
          </cell>
          <cell r="D18">
            <v>0</v>
          </cell>
        </row>
        <row r="19">
          <cell r="A19" t="str">
            <v>5.2.</v>
          </cell>
          <cell r="B19" t="str">
            <v xml:space="preserve"> - услуги банка</v>
          </cell>
          <cell r="C19">
            <v>0</v>
          </cell>
          <cell r="D19">
            <v>0</v>
          </cell>
        </row>
        <row r="20">
          <cell r="A20" t="str">
            <v>5.3.</v>
          </cell>
          <cell r="B20" t="str">
            <v xml:space="preserve"> - другие (с расшифровкой)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B21" t="str">
            <v xml:space="preserve">    в том числе:</v>
          </cell>
        </row>
        <row r="22">
          <cell r="C22">
            <v>0</v>
          </cell>
          <cell r="D22">
            <v>0</v>
          </cell>
        </row>
        <row r="24">
          <cell r="A24" t="str">
            <v>6.</v>
          </cell>
          <cell r="B24" t="str">
            <v>Прибыль, облагаемая налогом</v>
          </cell>
          <cell r="C24">
            <v>0</v>
          </cell>
          <cell r="D24">
            <v>0</v>
          </cell>
        </row>
        <row r="25">
          <cell r="A25" t="str">
            <v>7.</v>
          </cell>
          <cell r="B25" t="str">
            <v>Налоги, сборы, платежи - всего</v>
          </cell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B26" t="str">
            <v xml:space="preserve">    в том числе:</v>
          </cell>
        </row>
        <row r="27">
          <cell r="A27" t="str">
            <v>7.1.</v>
          </cell>
          <cell r="B27" t="str">
            <v>Налог на прибыль</v>
          </cell>
          <cell r="C27">
            <v>0</v>
          </cell>
          <cell r="D27">
            <v>0</v>
          </cell>
        </row>
        <row r="28">
          <cell r="A28" t="str">
            <v>7.2.</v>
          </cell>
          <cell r="B28" t="str">
            <v>Налог на имущество</v>
          </cell>
          <cell r="C28">
            <v>0</v>
          </cell>
          <cell r="D28">
            <v>0</v>
          </cell>
        </row>
        <row r="29">
          <cell r="A29" t="str">
            <v>7.3.</v>
          </cell>
          <cell r="B29" t="str">
            <v>Плата за выбросы загрязняющих веществ</v>
          </cell>
          <cell r="C29">
            <v>0</v>
          </cell>
          <cell r="D29">
            <v>0</v>
          </cell>
        </row>
        <row r="30">
          <cell r="A30" t="str">
            <v>7.4.</v>
          </cell>
          <cell r="B30" t="str">
            <v>другие налоги и обязательные сборы и платежи (с расшифровкой)</v>
          </cell>
          <cell r="C30">
            <v>0</v>
          </cell>
          <cell r="D30">
            <v>0</v>
          </cell>
        </row>
        <row r="31">
          <cell r="B31" t="str">
            <v xml:space="preserve">    в том числе:</v>
          </cell>
        </row>
        <row r="32">
          <cell r="C32">
            <v>0</v>
          </cell>
          <cell r="D32">
            <v>0</v>
          </cell>
        </row>
        <row r="34">
          <cell r="A34" t="str">
            <v>8.</v>
          </cell>
          <cell r="B34" t="str">
            <v xml:space="preserve"> Прибыль от производства электрической энергии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</sheetData>
      <sheetData sheetId="33">
        <row r="1">
          <cell r="H1" t="str">
            <v>Таблица № П1.21.2-1</v>
          </cell>
        </row>
        <row r="2">
          <cell r="A2" t="str">
            <v>Расчет балансовой прибыли, принимаемой при установлении тарифов на производство тепловой энергии (по поставщикам энергии)</v>
          </cell>
        </row>
        <row r="3">
          <cell r="H3" t="str">
            <v>тыс. руб.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Всего</v>
          </cell>
        </row>
        <row r="5">
          <cell r="C5" t="str">
            <v>Всего</v>
          </cell>
          <cell r="D5" t="str">
            <v>Всего</v>
          </cell>
          <cell r="F5">
            <v>0</v>
          </cell>
          <cell r="G5">
            <v>0</v>
          </cell>
        </row>
        <row r="6">
          <cell r="C6" t="str">
            <v>Всего</v>
          </cell>
          <cell r="D6" t="str">
            <v>Всего</v>
          </cell>
          <cell r="F6">
            <v>0</v>
          </cell>
          <cell r="G6">
            <v>0</v>
          </cell>
        </row>
        <row r="7">
          <cell r="C7">
            <v>2010</v>
          </cell>
          <cell r="D7">
            <v>2011</v>
          </cell>
          <cell r="F7">
            <v>2010</v>
          </cell>
          <cell r="G7">
            <v>2011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F8">
            <v>6</v>
          </cell>
          <cell r="G8">
            <v>7</v>
          </cell>
        </row>
        <row r="9">
          <cell r="A9" t="str">
            <v>1.</v>
          </cell>
          <cell r="B9" t="str">
            <v>Прибыль на развитие производства</v>
          </cell>
          <cell r="C9">
            <v>0</v>
          </cell>
          <cell r="D9">
            <v>0</v>
          </cell>
        </row>
        <row r="10">
          <cell r="B10" t="str">
            <v xml:space="preserve">    в том числе:</v>
          </cell>
        </row>
        <row r="11">
          <cell r="A11" t="str">
            <v>1.1.</v>
          </cell>
          <cell r="B11" t="str">
            <v xml:space="preserve"> - капитальные вложения</v>
          </cell>
          <cell r="C11">
            <v>0</v>
          </cell>
          <cell r="D11">
            <v>0</v>
          </cell>
        </row>
        <row r="12">
          <cell r="A12" t="str">
            <v>2.</v>
          </cell>
          <cell r="B12" t="str">
            <v xml:space="preserve">Прибыль на социальное развитие </v>
          </cell>
          <cell r="C12">
            <v>0</v>
          </cell>
          <cell r="D12">
            <v>0</v>
          </cell>
        </row>
        <row r="13">
          <cell r="B13" t="str">
            <v xml:space="preserve">    в том числе:</v>
          </cell>
        </row>
        <row r="14">
          <cell r="A14" t="str">
            <v>2.1.</v>
          </cell>
          <cell r="B14" t="str">
            <v xml:space="preserve"> - капитальные вложения</v>
          </cell>
          <cell r="C14">
            <v>0</v>
          </cell>
          <cell r="D14">
            <v>0</v>
          </cell>
        </row>
        <row r="15">
          <cell r="A15" t="str">
            <v>3.</v>
          </cell>
          <cell r="B15" t="str">
            <v>Льготы, компенсации и проч.выплаты по Колдоговору</v>
          </cell>
          <cell r="C15">
            <v>0</v>
          </cell>
          <cell r="D15">
            <v>0</v>
          </cell>
        </row>
        <row r="16">
          <cell r="A16" t="str">
            <v>4.</v>
          </cell>
          <cell r="B16" t="str">
            <v>Дивиденды по акциям</v>
          </cell>
          <cell r="C16">
            <v>0</v>
          </cell>
          <cell r="D16">
            <v>0</v>
          </cell>
        </row>
        <row r="17">
          <cell r="A17" t="str">
            <v>5.</v>
          </cell>
          <cell r="B17" t="str">
            <v>Прибыль на прочие цели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B18" t="str">
            <v xml:space="preserve">    в том числе:</v>
          </cell>
        </row>
        <row r="19">
          <cell r="A19" t="str">
            <v>5.1.</v>
          </cell>
          <cell r="B19" t="str">
            <v xml:space="preserve"> - % за пользование кредитом</v>
          </cell>
          <cell r="C19">
            <v>0</v>
          </cell>
          <cell r="D19">
            <v>0</v>
          </cell>
        </row>
        <row r="20">
          <cell r="A20" t="str">
            <v>5.2.</v>
          </cell>
          <cell r="B20" t="str">
            <v xml:space="preserve"> - услуги банка</v>
          </cell>
          <cell r="C20">
            <v>0</v>
          </cell>
          <cell r="D20">
            <v>0</v>
          </cell>
        </row>
        <row r="21">
          <cell r="A21" t="str">
            <v>5.3.</v>
          </cell>
          <cell r="B21" t="str">
            <v xml:space="preserve"> - другие (с расшифровкой)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B22" t="str">
            <v xml:space="preserve">    в том числе:</v>
          </cell>
        </row>
        <row r="23">
          <cell r="C23">
            <v>0</v>
          </cell>
          <cell r="D23">
            <v>0</v>
          </cell>
        </row>
        <row r="25">
          <cell r="A25" t="str">
            <v>6.</v>
          </cell>
          <cell r="B25" t="str">
            <v>Прибыль, облагаемая налогом</v>
          </cell>
          <cell r="C25">
            <v>0</v>
          </cell>
          <cell r="D25">
            <v>0</v>
          </cell>
        </row>
        <row r="26">
          <cell r="A26" t="str">
            <v>7.</v>
          </cell>
          <cell r="B26" t="str">
            <v>Налоги, сборы, платежи - всего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B27" t="str">
            <v xml:space="preserve">    в том числе:</v>
          </cell>
        </row>
        <row r="28">
          <cell r="A28" t="str">
            <v>7.1.</v>
          </cell>
          <cell r="B28" t="str">
            <v>Налог на прибыль</v>
          </cell>
          <cell r="C28">
            <v>0</v>
          </cell>
          <cell r="D28">
            <v>0</v>
          </cell>
        </row>
        <row r="29">
          <cell r="A29" t="str">
            <v>7.2.</v>
          </cell>
          <cell r="B29" t="str">
            <v>Налог на имущество</v>
          </cell>
          <cell r="C29">
            <v>0</v>
          </cell>
          <cell r="D29">
            <v>0</v>
          </cell>
        </row>
        <row r="30">
          <cell r="A30" t="str">
            <v>7.3.</v>
          </cell>
          <cell r="B30" t="str">
            <v>Плата за выбросы загрязняющих веществ</v>
          </cell>
          <cell r="C30">
            <v>0</v>
          </cell>
          <cell r="D30">
            <v>0</v>
          </cell>
        </row>
        <row r="31">
          <cell r="A31" t="str">
            <v>7.4.</v>
          </cell>
          <cell r="B31" t="str">
            <v>другие налоги и обязательные сборы и платежи (с расшифровкой)</v>
          </cell>
          <cell r="C31">
            <v>0</v>
          </cell>
          <cell r="D31">
            <v>0</v>
          </cell>
        </row>
        <row r="32">
          <cell r="B32" t="str">
            <v xml:space="preserve">    в том числе:</v>
          </cell>
        </row>
        <row r="33">
          <cell r="C33">
            <v>0</v>
          </cell>
          <cell r="D33">
            <v>0</v>
          </cell>
        </row>
        <row r="35">
          <cell r="A35" t="str">
            <v>8.</v>
          </cell>
          <cell r="B35" t="str">
            <v xml:space="preserve"> Прибыль от производства тепловой энергии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</sheetData>
      <sheetData sheetId="34">
        <row r="1">
          <cell r="H1" t="str">
            <v>Таблица № П1.21.2-2</v>
          </cell>
        </row>
        <row r="2">
          <cell r="A2" t="str">
            <v>Расчет балансовой прибыли, принимаемой при установлении тарифов на производство тепловой энергии (по системам централизованного теплоснабжения)</v>
          </cell>
        </row>
        <row r="3">
          <cell r="H3" t="str">
            <v>тыс. руб.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Всего</v>
          </cell>
        </row>
        <row r="6">
          <cell r="C6" t="str">
            <v>Всего</v>
          </cell>
          <cell r="D6" t="str">
            <v>Всего</v>
          </cell>
          <cell r="F6">
            <v>0</v>
          </cell>
          <cell r="G6">
            <v>0</v>
          </cell>
        </row>
        <row r="7">
          <cell r="C7">
            <v>2010</v>
          </cell>
          <cell r="D7">
            <v>2011</v>
          </cell>
          <cell r="F7">
            <v>2010</v>
          </cell>
          <cell r="G7">
            <v>2011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F8">
            <v>6</v>
          </cell>
          <cell r="G8">
            <v>7</v>
          </cell>
        </row>
        <row r="9">
          <cell r="A9" t="str">
            <v>1.</v>
          </cell>
          <cell r="B9" t="str">
            <v>Прибыль на развитие производства</v>
          </cell>
          <cell r="C9">
            <v>0</v>
          </cell>
          <cell r="D9">
            <v>0</v>
          </cell>
          <cell r="F9">
            <v>0</v>
          </cell>
          <cell r="G9">
            <v>0</v>
          </cell>
        </row>
        <row r="10">
          <cell r="B10" t="str">
            <v xml:space="preserve">    в том числе:</v>
          </cell>
        </row>
        <row r="11">
          <cell r="A11" t="str">
            <v>1.1.</v>
          </cell>
          <cell r="B11" t="str">
            <v xml:space="preserve"> - капитальные вложения</v>
          </cell>
          <cell r="C11">
            <v>0</v>
          </cell>
          <cell r="D11">
            <v>0</v>
          </cell>
          <cell r="F11">
            <v>0</v>
          </cell>
          <cell r="G11">
            <v>0</v>
          </cell>
        </row>
        <row r="12">
          <cell r="A12" t="str">
            <v>2.</v>
          </cell>
          <cell r="B12" t="str">
            <v xml:space="preserve">Прибыль на социальное развитие 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</row>
        <row r="13">
          <cell r="B13" t="str">
            <v xml:space="preserve">    в том числе:</v>
          </cell>
        </row>
        <row r="14">
          <cell r="A14" t="str">
            <v>2.1.</v>
          </cell>
          <cell r="B14" t="str">
            <v xml:space="preserve"> - капитальные вложения</v>
          </cell>
          <cell r="C14">
            <v>0</v>
          </cell>
          <cell r="D14">
            <v>0</v>
          </cell>
          <cell r="F14">
            <v>0</v>
          </cell>
          <cell r="G14">
            <v>0</v>
          </cell>
        </row>
        <row r="15">
          <cell r="A15" t="str">
            <v>3.</v>
          </cell>
          <cell r="B15" t="str">
            <v>Льготы, компенсации и проч.выплаты по Колдоговору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 t="str">
            <v>4.</v>
          </cell>
          <cell r="B16" t="str">
            <v>Дивиденды по акциям</v>
          </cell>
          <cell r="C16">
            <v>0</v>
          </cell>
          <cell r="D16">
            <v>0</v>
          </cell>
          <cell r="F16">
            <v>0</v>
          </cell>
          <cell r="G16">
            <v>0</v>
          </cell>
        </row>
        <row r="17">
          <cell r="A17" t="str">
            <v>5.</v>
          </cell>
          <cell r="B17" t="str">
            <v>Прибыль на прочие цели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B18" t="str">
            <v xml:space="preserve">    в том числе:</v>
          </cell>
        </row>
        <row r="19">
          <cell r="A19" t="str">
            <v>5.1.</v>
          </cell>
          <cell r="B19" t="str">
            <v xml:space="preserve"> - % за пользование кредитом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</row>
        <row r="20">
          <cell r="A20" t="str">
            <v>5.2.</v>
          </cell>
          <cell r="B20" t="str">
            <v xml:space="preserve"> - услуги банка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 t="str">
            <v>5.3.</v>
          </cell>
          <cell r="B21" t="str">
            <v xml:space="preserve"> - другие (с расшифровкой)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B22" t="str">
            <v xml:space="preserve">    в том числе: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5">
          <cell r="A25" t="str">
            <v>6.</v>
          </cell>
          <cell r="B25" t="str">
            <v>Прибыль, облагаемая налогом</v>
          </cell>
          <cell r="C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7.</v>
          </cell>
          <cell r="B26" t="str">
            <v>Налоги, сборы, платежи - всего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B27" t="str">
            <v xml:space="preserve">    в том числе:</v>
          </cell>
        </row>
        <row r="28">
          <cell r="A28" t="str">
            <v>7.1.</v>
          </cell>
          <cell r="B28" t="str">
            <v>Налог на прибыль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 t="str">
            <v>7.2.</v>
          </cell>
          <cell r="B29" t="str">
            <v>Налог на имущество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 t="str">
            <v>7.3.</v>
          </cell>
          <cell r="B30" t="str">
            <v>Плата за выбросы загрязняющих веществ</v>
          </cell>
          <cell r="C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7.4.</v>
          </cell>
          <cell r="B31" t="str">
            <v>другие налоги и обязательные сборы и платежи (с расшифровкой)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B32" t="str">
            <v xml:space="preserve">    в том числе: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</row>
        <row r="35">
          <cell r="A35" t="str">
            <v>8.</v>
          </cell>
          <cell r="B35" t="str">
            <v xml:space="preserve"> Прибыль от производства тепловой энергии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9">
          <cell r="G39" t="str">
            <v xml:space="preserve"> </v>
          </cell>
        </row>
      </sheetData>
      <sheetData sheetId="35">
        <row r="1">
          <cell r="F1" t="str">
            <v>Таблица № П1.21.1-2</v>
          </cell>
        </row>
        <row r="2">
          <cell r="A2" t="str">
            <v>Расчет балансовой прибыли, принимаемой при установлении тарифов на передачу электрической энергии по ЭСО</v>
          </cell>
        </row>
        <row r="3">
          <cell r="F3" t="str">
            <v>тыс. руб.</v>
          </cell>
        </row>
        <row r="4">
          <cell r="A4" t="str">
            <v>№ п.п.</v>
          </cell>
          <cell r="B4" t="str">
            <v>Наименование показателя</v>
          </cell>
          <cell r="C4">
            <v>2010</v>
          </cell>
          <cell r="D4" t="str">
            <v>в т.ч. расходы на сбыт</v>
          </cell>
          <cell r="E4">
            <v>2011</v>
          </cell>
          <cell r="F4" t="str">
            <v>в т.ч. расходы на сбыт</v>
          </cell>
        </row>
        <row r="7">
          <cell r="C7">
            <v>2010</v>
          </cell>
          <cell r="D7">
            <v>2010</v>
          </cell>
          <cell r="E7">
            <v>2011</v>
          </cell>
          <cell r="F7">
            <v>2011</v>
          </cell>
        </row>
        <row r="8">
          <cell r="C8" t="str">
            <v>всего</v>
          </cell>
          <cell r="D8" t="str">
            <v>в т.ч. расходы на сбыт</v>
          </cell>
          <cell r="E8" t="str">
            <v>всего</v>
          </cell>
          <cell r="F8" t="str">
            <v>в т.ч. расходы на сбыт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6</v>
          </cell>
          <cell r="F9">
            <v>7</v>
          </cell>
        </row>
        <row r="10">
          <cell r="A10" t="str">
            <v>1.</v>
          </cell>
          <cell r="B10" t="str">
            <v>Прибыль на развитие производства</v>
          </cell>
        </row>
        <row r="11">
          <cell r="B11" t="str">
            <v xml:space="preserve">    в том числе:</v>
          </cell>
        </row>
        <row r="12">
          <cell r="A12" t="str">
            <v>1.1.</v>
          </cell>
          <cell r="B12" t="str">
            <v xml:space="preserve"> - капитальные вложения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 t="str">
            <v>ВН</v>
          </cell>
        </row>
        <row r="14">
          <cell r="B14" t="str">
            <v>СН1</v>
          </cell>
        </row>
        <row r="15">
          <cell r="B15" t="str">
            <v>СН2</v>
          </cell>
        </row>
        <row r="16">
          <cell r="B16" t="str">
            <v>НН</v>
          </cell>
        </row>
        <row r="17">
          <cell r="A17" t="str">
            <v>2.</v>
          </cell>
          <cell r="B17" t="str">
            <v xml:space="preserve">Прибыль на социальное развитие </v>
          </cell>
        </row>
        <row r="18">
          <cell r="B18" t="str">
            <v xml:space="preserve">    в том числе:</v>
          </cell>
        </row>
        <row r="19">
          <cell r="A19" t="str">
            <v>2.1.</v>
          </cell>
          <cell r="B19" t="str">
            <v xml:space="preserve"> - капитальные вложения</v>
          </cell>
        </row>
        <row r="20">
          <cell r="A20" t="str">
            <v>3.</v>
          </cell>
          <cell r="B20" t="str">
            <v>Льготы, компенсации и проч.выплаты по Колдоговору</v>
          </cell>
        </row>
        <row r="21">
          <cell r="A21" t="str">
            <v>4.</v>
          </cell>
          <cell r="B21" t="str">
            <v>Дивиденды по акциям</v>
          </cell>
        </row>
        <row r="22">
          <cell r="A22" t="str">
            <v>5.</v>
          </cell>
          <cell r="B22" t="str">
            <v>Прибыль на прочие цели</v>
          </cell>
        </row>
        <row r="23">
          <cell r="B23" t="str">
            <v xml:space="preserve">    в том числе:</v>
          </cell>
        </row>
        <row r="24">
          <cell r="A24" t="str">
            <v>5.1.</v>
          </cell>
          <cell r="B24" t="str">
            <v xml:space="preserve"> - % за пользование кредитом</v>
          </cell>
        </row>
        <row r="25">
          <cell r="A25" t="str">
            <v>5.2.</v>
          </cell>
          <cell r="B25" t="str">
            <v xml:space="preserve"> - услуги банка</v>
          </cell>
        </row>
        <row r="26">
          <cell r="A26" t="str">
            <v>5.3.</v>
          </cell>
          <cell r="B26" t="str">
            <v xml:space="preserve"> - другие (с расшифровкой)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 xml:space="preserve">    в том числе:</v>
          </cell>
        </row>
        <row r="30">
          <cell r="A30" t="str">
            <v>6.</v>
          </cell>
          <cell r="B30" t="str">
            <v>Прибыль, облагаемая налогом</v>
          </cell>
        </row>
        <row r="31">
          <cell r="A31" t="str">
            <v>7.</v>
          </cell>
          <cell r="B31" t="str">
            <v>Налоги, сборы, платежи - всего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 xml:space="preserve">    в том числе:</v>
          </cell>
        </row>
        <row r="33">
          <cell r="A33" t="str">
            <v>7.1.</v>
          </cell>
          <cell r="B33" t="str">
            <v>Налог на прибыль</v>
          </cell>
        </row>
        <row r="34">
          <cell r="B34" t="str">
            <v>ВН</v>
          </cell>
        </row>
        <row r="35">
          <cell r="B35" t="str">
            <v>СН1</v>
          </cell>
        </row>
        <row r="36">
          <cell r="B36" t="str">
            <v>СН2</v>
          </cell>
        </row>
        <row r="37">
          <cell r="B37" t="str">
            <v>НН</v>
          </cell>
        </row>
        <row r="38">
          <cell r="A38" t="str">
            <v>7.2.</v>
          </cell>
          <cell r="B38" t="str">
            <v>Налог на имущество</v>
          </cell>
        </row>
        <row r="39">
          <cell r="B39" t="str">
            <v>ВН</v>
          </cell>
        </row>
        <row r="40">
          <cell r="B40" t="str">
            <v>СН1</v>
          </cell>
        </row>
        <row r="41">
          <cell r="B41" t="str">
            <v>СН2</v>
          </cell>
        </row>
        <row r="42">
          <cell r="B42" t="str">
            <v>НН</v>
          </cell>
        </row>
        <row r="43">
          <cell r="A43" t="str">
            <v>7.3.</v>
          </cell>
          <cell r="B43" t="str">
            <v>Плата за выбросы загрязняющих веществ</v>
          </cell>
        </row>
        <row r="44">
          <cell r="A44" t="str">
            <v>7.4.</v>
          </cell>
          <cell r="B44" t="str">
            <v>другие налоги и обязательные сборы и платежи (с расшифровкой)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 xml:space="preserve">    в том числе:</v>
          </cell>
        </row>
        <row r="48">
          <cell r="A48" t="str">
            <v>8.</v>
          </cell>
          <cell r="B48" t="str">
            <v xml:space="preserve"> Прибыль от реализации услуг по передаче электрической энергии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B49" t="str">
            <v xml:space="preserve">    в том числе:</v>
          </cell>
        </row>
        <row r="50">
          <cell r="B50" t="str">
            <v>ВН</v>
          </cell>
        </row>
        <row r="51">
          <cell r="B51" t="str">
            <v>СН1</v>
          </cell>
        </row>
        <row r="52">
          <cell r="B52" t="str">
            <v>СН2</v>
          </cell>
        </row>
        <row r="53">
          <cell r="B53" t="str">
            <v>НН</v>
          </cell>
        </row>
      </sheetData>
      <sheetData sheetId="36">
        <row r="1">
          <cell r="H1" t="str">
            <v>Таблица № П1.21.4</v>
          </cell>
        </row>
        <row r="2">
          <cell r="A2" t="str">
            <v>Расчет балансовой прибыли, принимаемой при установлении тарифов на передачу тепловой энергии</v>
          </cell>
        </row>
        <row r="3">
          <cell r="H3" t="str">
            <v>тыс. руб.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Всего</v>
          </cell>
        </row>
        <row r="5">
          <cell r="C5">
            <v>2010</v>
          </cell>
          <cell r="D5">
            <v>2011</v>
          </cell>
          <cell r="F5">
            <v>2010</v>
          </cell>
          <cell r="G5">
            <v>2011</v>
          </cell>
        </row>
        <row r="7">
          <cell r="C7" t="str">
            <v>Всего</v>
          </cell>
          <cell r="D7" t="str">
            <v>Всего</v>
          </cell>
          <cell r="F7">
            <v>0</v>
          </cell>
          <cell r="G7">
            <v>0</v>
          </cell>
        </row>
        <row r="8">
          <cell r="C8">
            <v>2010</v>
          </cell>
          <cell r="D8">
            <v>2011</v>
          </cell>
          <cell r="F8">
            <v>2010</v>
          </cell>
          <cell r="G8">
            <v>2011</v>
          </cell>
        </row>
        <row r="9">
          <cell r="C9" t="str">
            <v>всего</v>
          </cell>
          <cell r="D9" t="str">
            <v>всего</v>
          </cell>
          <cell r="F9" t="str">
            <v>всего</v>
          </cell>
          <cell r="G9" t="str">
            <v>всего</v>
          </cell>
        </row>
        <row r="10">
          <cell r="A10">
            <v>1</v>
          </cell>
          <cell r="B10">
            <v>2</v>
          </cell>
          <cell r="C10">
            <v>3</v>
          </cell>
          <cell r="D10">
            <v>4</v>
          </cell>
          <cell r="F10">
            <v>11</v>
          </cell>
          <cell r="G10">
            <v>12</v>
          </cell>
        </row>
        <row r="11">
          <cell r="A11" t="str">
            <v>1.</v>
          </cell>
          <cell r="B11" t="str">
            <v>Прибыль на развитие производства</v>
          </cell>
          <cell r="C11">
            <v>0</v>
          </cell>
          <cell r="D11">
            <v>0</v>
          </cell>
        </row>
        <row r="12">
          <cell r="B12" t="str">
            <v xml:space="preserve">    в том числе:</v>
          </cell>
        </row>
        <row r="13">
          <cell r="A13" t="str">
            <v>1.1.</v>
          </cell>
          <cell r="B13" t="str">
            <v xml:space="preserve"> - капитальные вложения</v>
          </cell>
          <cell r="C13">
            <v>0</v>
          </cell>
          <cell r="D13">
            <v>0</v>
          </cell>
        </row>
        <row r="14">
          <cell r="A14" t="str">
            <v>2.</v>
          </cell>
          <cell r="B14" t="str">
            <v xml:space="preserve">Прибыль на социальное развитие </v>
          </cell>
          <cell r="C14">
            <v>0</v>
          </cell>
          <cell r="D14">
            <v>0</v>
          </cell>
        </row>
        <row r="15">
          <cell r="B15" t="str">
            <v xml:space="preserve">    в том числе:</v>
          </cell>
        </row>
        <row r="16">
          <cell r="A16" t="str">
            <v>2.1.</v>
          </cell>
          <cell r="B16" t="str">
            <v xml:space="preserve"> - капитальные вложения</v>
          </cell>
          <cell r="C16">
            <v>0</v>
          </cell>
          <cell r="D16">
            <v>0</v>
          </cell>
        </row>
        <row r="17">
          <cell r="A17" t="str">
            <v>3.</v>
          </cell>
          <cell r="B17" t="str">
            <v>Льготы, компенсации и проч.выплаты по Колдоговору</v>
          </cell>
          <cell r="C17">
            <v>0</v>
          </cell>
          <cell r="D17">
            <v>0</v>
          </cell>
        </row>
        <row r="18">
          <cell r="A18" t="str">
            <v>4.</v>
          </cell>
          <cell r="B18" t="str">
            <v>Дивиденды по акциям</v>
          </cell>
          <cell r="C18">
            <v>0</v>
          </cell>
          <cell r="D18">
            <v>0</v>
          </cell>
        </row>
        <row r="19">
          <cell r="A19" t="str">
            <v>5.</v>
          </cell>
          <cell r="B19" t="str">
            <v>Прибыль на прочие цели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</row>
        <row r="20">
          <cell r="B20" t="str">
            <v xml:space="preserve">    в том числе:</v>
          </cell>
        </row>
        <row r="21">
          <cell r="A21" t="str">
            <v>5.1.</v>
          </cell>
          <cell r="B21" t="str">
            <v xml:space="preserve"> - % за пользование кредитом</v>
          </cell>
          <cell r="C21">
            <v>0</v>
          </cell>
          <cell r="D21">
            <v>0</v>
          </cell>
        </row>
        <row r="22">
          <cell r="A22" t="str">
            <v>5.2.</v>
          </cell>
          <cell r="B22" t="str">
            <v xml:space="preserve"> - услуги банка</v>
          </cell>
          <cell r="C22">
            <v>0</v>
          </cell>
          <cell r="D22">
            <v>0</v>
          </cell>
        </row>
        <row r="23">
          <cell r="A23" t="str">
            <v>5.3.</v>
          </cell>
          <cell r="B23" t="str">
            <v xml:space="preserve"> - другие (с расшифровкой)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B24" t="str">
            <v xml:space="preserve">    в том числе:</v>
          </cell>
        </row>
        <row r="25">
          <cell r="C25">
            <v>0</v>
          </cell>
          <cell r="D25">
            <v>0</v>
          </cell>
        </row>
        <row r="27">
          <cell r="A27" t="str">
            <v>6.</v>
          </cell>
          <cell r="B27" t="str">
            <v>Прибыль, облагаемая налогом</v>
          </cell>
          <cell r="C27">
            <v>0</v>
          </cell>
          <cell r="D27">
            <v>0</v>
          </cell>
        </row>
        <row r="28">
          <cell r="A28" t="str">
            <v>7.</v>
          </cell>
          <cell r="B28" t="str">
            <v>Налоги, сборы, платежи - всего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B29" t="str">
            <v xml:space="preserve">    в том числе:</v>
          </cell>
        </row>
        <row r="30">
          <cell r="A30" t="str">
            <v>7.1.</v>
          </cell>
          <cell r="B30" t="str">
            <v>Налог на прибыль</v>
          </cell>
          <cell r="C30">
            <v>0</v>
          </cell>
          <cell r="D30">
            <v>0</v>
          </cell>
        </row>
        <row r="31">
          <cell r="A31" t="str">
            <v>7.2.</v>
          </cell>
          <cell r="B31" t="str">
            <v>Налог на имущество</v>
          </cell>
          <cell r="C31">
            <v>0</v>
          </cell>
          <cell r="D31">
            <v>0</v>
          </cell>
        </row>
        <row r="32">
          <cell r="A32" t="str">
            <v>7.3.</v>
          </cell>
          <cell r="B32" t="str">
            <v>Плата за выбросы загрязняющих веществ</v>
          </cell>
          <cell r="C32">
            <v>0</v>
          </cell>
          <cell r="D32">
            <v>0</v>
          </cell>
        </row>
        <row r="33">
          <cell r="A33" t="str">
            <v>7.4.</v>
          </cell>
          <cell r="B33" t="str">
            <v>другие налоги и обязательные сборы и платежи (с расшифровкой)</v>
          </cell>
          <cell r="C33">
            <v>0</v>
          </cell>
          <cell r="D33">
            <v>0</v>
          </cell>
        </row>
        <row r="34">
          <cell r="B34" t="str">
            <v xml:space="preserve">    в том числе:</v>
          </cell>
        </row>
        <row r="35">
          <cell r="C35">
            <v>0</v>
          </cell>
          <cell r="D35">
            <v>0</v>
          </cell>
        </row>
        <row r="37">
          <cell r="A37" t="str">
            <v>8.</v>
          </cell>
          <cell r="B37" t="str">
            <v xml:space="preserve"> Прибыль от передачи тепловой энергии</v>
          </cell>
          <cell r="C37">
            <v>0</v>
          </cell>
          <cell r="D37">
            <v>0</v>
          </cell>
          <cell r="F37">
            <v>0</v>
          </cell>
          <cell r="G37">
            <v>0</v>
          </cell>
        </row>
        <row r="38">
          <cell r="B38" t="str">
            <v xml:space="preserve">    из стр. 8</v>
          </cell>
        </row>
        <row r="39">
          <cell r="A39" t="str">
            <v>8.1.</v>
          </cell>
          <cell r="B39" t="str">
            <v>- водяных тепловых сетей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 t="str">
            <v>8.2.</v>
          </cell>
          <cell r="B40" t="str">
            <v>- паровых тепловых сетей</v>
          </cell>
          <cell r="C40">
            <v>0</v>
          </cell>
          <cell r="D40">
            <v>0</v>
          </cell>
          <cell r="F40">
            <v>0</v>
          </cell>
          <cell r="G40">
            <v>0</v>
          </cell>
        </row>
      </sheetData>
      <sheetData sheetId="37">
        <row r="1">
          <cell r="K1" t="str">
            <v>Таблица № П1.22.</v>
          </cell>
        </row>
        <row r="2">
          <cell r="A2" t="str">
            <v>Расчет экономически обоснованного тарифа продажи ЭСО (ГК)</v>
          </cell>
        </row>
        <row r="4">
          <cell r="A4" t="str">
            <v>№ п.п.</v>
          </cell>
          <cell r="B4" t="str">
            <v>Показатели</v>
          </cell>
          <cell r="D4" t="str">
            <v>Ед.изм</v>
          </cell>
          <cell r="E4" t="str">
            <v>Электроэнергия</v>
          </cell>
          <cell r="G4" t="str">
            <v>Теплоэнергия</v>
          </cell>
          <cell r="K4" t="str">
            <v>Всего</v>
          </cell>
        </row>
        <row r="5">
          <cell r="E5">
            <v>2010</v>
          </cell>
          <cell r="F5">
            <v>2011</v>
          </cell>
          <cell r="J5" t="str">
            <v>Всего</v>
          </cell>
        </row>
        <row r="6">
          <cell r="A6">
            <v>1</v>
          </cell>
          <cell r="B6">
            <v>2</v>
          </cell>
          <cell r="D6">
            <v>4</v>
          </cell>
          <cell r="E6">
            <v>5</v>
          </cell>
          <cell r="F6">
            <v>6</v>
          </cell>
          <cell r="H6">
            <v>8</v>
          </cell>
          <cell r="J6">
            <v>9</v>
          </cell>
          <cell r="K6">
            <v>10</v>
          </cell>
        </row>
        <row r="7">
          <cell r="A7" t="str">
            <v>1.</v>
          </cell>
          <cell r="B7" t="str">
            <v>Условно-переменные затраты</v>
          </cell>
          <cell r="C7" t="str">
            <v>Всего</v>
          </cell>
          <cell r="D7" t="str">
            <v>тыс.руб.</v>
          </cell>
          <cell r="E7" t="e">
            <v>#NAME?</v>
          </cell>
          <cell r="F7" t="e">
            <v>#NAME?</v>
          </cell>
          <cell r="H7" t="e">
            <v>#NAME?</v>
          </cell>
          <cell r="J7" t="e">
            <v>#NAME?</v>
          </cell>
          <cell r="K7" t="e">
            <v>#NAME?</v>
          </cell>
        </row>
        <row r="8">
          <cell r="A8" t="str">
            <v>1.1.</v>
          </cell>
          <cell r="B8" t="str">
            <v>Электростанции ЭСО - всего</v>
          </cell>
          <cell r="C8" t="str">
            <v>Электростанции ЭСО</v>
          </cell>
          <cell r="E8" t="e">
            <v>#NAME?</v>
          </cell>
          <cell r="F8" t="e">
            <v>#NAME?</v>
          </cell>
          <cell r="H8" t="e">
            <v>#NAME?</v>
          </cell>
          <cell r="J8" t="e">
            <v>#NAME?</v>
          </cell>
          <cell r="K8" t="e">
            <v>#NAME?</v>
          </cell>
        </row>
        <row r="9">
          <cell r="B9" t="str">
            <v xml:space="preserve">    в т.ч. по источникам</v>
          </cell>
        </row>
        <row r="10">
          <cell r="C10" t="str">
            <v/>
          </cell>
          <cell r="E10" t="e">
            <v>#NAME?</v>
          </cell>
          <cell r="F10" t="e">
            <v>#NAME?</v>
          </cell>
          <cell r="H10" t="e">
            <v>#NAME?</v>
          </cell>
          <cell r="J10" t="e">
            <v>#NAME?</v>
          </cell>
          <cell r="K10" t="e">
            <v>#NAME?</v>
          </cell>
        </row>
        <row r="12">
          <cell r="A12" t="str">
            <v>1.2.</v>
          </cell>
          <cell r="B12" t="str">
            <v>С оптового рынка</v>
          </cell>
          <cell r="C12" t="str">
            <v>ФОРЭМ</v>
          </cell>
          <cell r="E12">
            <v>0</v>
          </cell>
          <cell r="F12">
            <v>0</v>
          </cell>
          <cell r="K12">
            <v>0</v>
          </cell>
        </row>
        <row r="13">
          <cell r="A13" t="str">
            <v>1.3.</v>
          </cell>
          <cell r="B13" t="str">
            <v>Блокстанции</v>
          </cell>
          <cell r="E13">
            <v>0</v>
          </cell>
          <cell r="F13">
            <v>0</v>
          </cell>
          <cell r="K13">
            <v>0</v>
          </cell>
        </row>
        <row r="14">
          <cell r="A14" t="str">
            <v>1.4.</v>
          </cell>
          <cell r="B14" t="str">
            <v>ПЭ - всего</v>
          </cell>
          <cell r="C14" t="str">
            <v>Сторонние поставщики</v>
          </cell>
          <cell r="E14">
            <v>0</v>
          </cell>
          <cell r="F14">
            <v>0</v>
          </cell>
          <cell r="K14">
            <v>0</v>
          </cell>
        </row>
        <row r="15">
          <cell r="B15" t="str">
            <v xml:space="preserve">    в т.ч. по поставщикам</v>
          </cell>
        </row>
        <row r="16">
          <cell r="C16" t="str">
            <v/>
          </cell>
          <cell r="E16" t="e">
            <v>#NAME?</v>
          </cell>
          <cell r="F16" t="e">
            <v>#NAME?</v>
          </cell>
          <cell r="K16" t="e">
            <v>#NAME?</v>
          </cell>
        </row>
        <row r="20">
          <cell r="A20" t="str">
            <v>2.</v>
          </cell>
          <cell r="B20" t="str">
            <v>Условно-постоянные расходы</v>
          </cell>
          <cell r="C20" t="str">
            <v>Всего</v>
          </cell>
          <cell r="D20" t="str">
            <v>тыс.руб.</v>
          </cell>
          <cell r="E20" t="e">
            <v>#NAME?</v>
          </cell>
          <cell r="F20" t="e">
            <v>#NAME?</v>
          </cell>
          <cell r="H20" t="e">
            <v>#NAME?</v>
          </cell>
          <cell r="J20" t="e">
            <v>#NAME?</v>
          </cell>
          <cell r="K20" t="e">
            <v>#NAME?</v>
          </cell>
        </row>
        <row r="21">
          <cell r="A21" t="str">
            <v>2.1.</v>
          </cell>
          <cell r="B21" t="str">
            <v>Электростанции ЭСО - всего</v>
          </cell>
          <cell r="C21" t="str">
            <v>Электростанции ЭСО</v>
          </cell>
          <cell r="E21" t="e">
            <v>#NAME?</v>
          </cell>
          <cell r="F21" t="e">
            <v>#NAME?</v>
          </cell>
          <cell r="H21" t="e">
            <v>#NAME?</v>
          </cell>
          <cell r="J21" t="e">
            <v>#NAME?</v>
          </cell>
          <cell r="K21" t="e">
            <v>#NAME?</v>
          </cell>
        </row>
        <row r="22">
          <cell r="B22" t="str">
            <v>в т.ч. по источникам</v>
          </cell>
        </row>
        <row r="23">
          <cell r="C23" t="str">
            <v/>
          </cell>
          <cell r="E23" t="e">
            <v>#NAME?</v>
          </cell>
          <cell r="F23" t="e">
            <v>#NAME?</v>
          </cell>
          <cell r="H23" t="e">
            <v>#NAME?</v>
          </cell>
          <cell r="J23" t="e">
            <v>#NAME?</v>
          </cell>
          <cell r="K23" t="e">
            <v>#NAME?</v>
          </cell>
        </row>
        <row r="25">
          <cell r="A25" t="str">
            <v>2.2.</v>
          </cell>
          <cell r="B25" t="str">
            <v>С оптового рынка</v>
          </cell>
          <cell r="C25" t="str">
            <v>ФОРЭМ</v>
          </cell>
          <cell r="E25">
            <v>0</v>
          </cell>
          <cell r="F25">
            <v>0</v>
          </cell>
          <cell r="K25">
            <v>0</v>
          </cell>
        </row>
        <row r="26">
          <cell r="A26" t="str">
            <v>2.3.</v>
          </cell>
          <cell r="B26" t="str">
            <v>Блокстанции</v>
          </cell>
          <cell r="E26">
            <v>0</v>
          </cell>
          <cell r="F26">
            <v>0</v>
          </cell>
          <cell r="K26">
            <v>0</v>
          </cell>
        </row>
        <row r="27">
          <cell r="A27" t="str">
            <v>2.4.</v>
          </cell>
          <cell r="B27" t="str">
            <v>ПЭ - всего</v>
          </cell>
          <cell r="C27" t="str">
            <v>Сторонние поставщики</v>
          </cell>
          <cell r="E27">
            <v>0</v>
          </cell>
          <cell r="F27">
            <v>0</v>
          </cell>
          <cell r="K27">
            <v>0</v>
          </cell>
        </row>
        <row r="28">
          <cell r="B28" t="str">
            <v>в т.ч. по поставщикам</v>
          </cell>
        </row>
        <row r="29">
          <cell r="C29" t="str">
            <v/>
          </cell>
          <cell r="E29" t="e">
            <v>#NAME?</v>
          </cell>
          <cell r="F29" t="e">
            <v>#NAME?</v>
          </cell>
          <cell r="K29" t="e">
            <v>#NAME?</v>
          </cell>
        </row>
        <row r="33">
          <cell r="A33" t="str">
            <v>3.</v>
          </cell>
          <cell r="B33" t="str">
            <v>Затраты всего (п.1 + п.2)</v>
          </cell>
          <cell r="C33" t="str">
            <v>Всего</v>
          </cell>
          <cell r="D33" t="str">
            <v>тыс.руб.</v>
          </cell>
          <cell r="E33" t="e">
            <v>#NAME?</v>
          </cell>
          <cell r="F33" t="e">
            <v>#NAME?</v>
          </cell>
          <cell r="H33" t="e">
            <v>#NAME?</v>
          </cell>
          <cell r="J33" t="e">
            <v>#NAME?</v>
          </cell>
          <cell r="K33" t="e">
            <v>#NAME?</v>
          </cell>
        </row>
        <row r="34">
          <cell r="A34" t="str">
            <v>3.1.</v>
          </cell>
          <cell r="B34" t="str">
            <v>Электростанции ЭСО - всего</v>
          </cell>
          <cell r="C34" t="str">
            <v>Электростанции ЭСО</v>
          </cell>
          <cell r="E34" t="e">
            <v>#NAME?</v>
          </cell>
          <cell r="F34" t="e">
            <v>#NAME?</v>
          </cell>
          <cell r="H34" t="e">
            <v>#NAME?</v>
          </cell>
          <cell r="J34" t="e">
            <v>#NAME?</v>
          </cell>
          <cell r="K34" t="e">
            <v>#NAME?</v>
          </cell>
        </row>
        <row r="35">
          <cell r="B35" t="str">
            <v>в т.ч. по источникам</v>
          </cell>
        </row>
        <row r="36">
          <cell r="C36" t="str">
            <v/>
          </cell>
          <cell r="E36" t="e">
            <v>#NAME?</v>
          </cell>
          <cell r="F36" t="e">
            <v>#NAME?</v>
          </cell>
          <cell r="H36" t="e">
            <v>#NAME?</v>
          </cell>
          <cell r="J36" t="e">
            <v>#NAME?</v>
          </cell>
          <cell r="K36" t="e">
            <v>#NAME?</v>
          </cell>
        </row>
        <row r="38">
          <cell r="A38" t="str">
            <v>3.2.</v>
          </cell>
          <cell r="B38" t="str">
            <v>С оптового рынка</v>
          </cell>
          <cell r="C38" t="str">
            <v>ФОРЭМ</v>
          </cell>
          <cell r="E38">
            <v>0</v>
          </cell>
          <cell r="F38">
            <v>0</v>
          </cell>
          <cell r="K38">
            <v>0</v>
          </cell>
        </row>
        <row r="39">
          <cell r="A39" t="str">
            <v>3.3.</v>
          </cell>
          <cell r="B39" t="str">
            <v>Блокстанции</v>
          </cell>
          <cell r="E39">
            <v>0</v>
          </cell>
          <cell r="F39">
            <v>0</v>
          </cell>
          <cell r="K39">
            <v>0</v>
          </cell>
        </row>
        <row r="40">
          <cell r="A40" t="str">
            <v>3.4.</v>
          </cell>
          <cell r="B40" t="str">
            <v>ПЭ - всего</v>
          </cell>
          <cell r="C40" t="str">
            <v>Сторонние поставщики</v>
          </cell>
          <cell r="E40">
            <v>0</v>
          </cell>
          <cell r="F40">
            <v>0</v>
          </cell>
          <cell r="K40">
            <v>0</v>
          </cell>
        </row>
        <row r="41">
          <cell r="B41" t="str">
            <v>в т.ч. по поставщикам</v>
          </cell>
        </row>
        <row r="42">
          <cell r="C42" t="str">
            <v/>
          </cell>
          <cell r="E42" t="e">
            <v>#NAME?</v>
          </cell>
          <cell r="F42" t="e">
            <v>#NAME?</v>
          </cell>
          <cell r="K42" t="e">
            <v>#NAME?</v>
          </cell>
        </row>
        <row r="46">
          <cell r="A46" t="str">
            <v>4.</v>
          </cell>
          <cell r="B46" t="str">
            <v>Прибыль</v>
          </cell>
          <cell r="C46" t="str">
            <v>Всего</v>
          </cell>
          <cell r="D46" t="str">
            <v>тыс.руб.</v>
          </cell>
          <cell r="E46">
            <v>0</v>
          </cell>
          <cell r="F46">
            <v>0</v>
          </cell>
          <cell r="H46" t="e">
            <v>#NAME?</v>
          </cell>
          <cell r="J46" t="e">
            <v>#NAME?</v>
          </cell>
          <cell r="K46" t="e">
            <v>#NAME?</v>
          </cell>
        </row>
        <row r="47">
          <cell r="A47" t="str">
            <v>4.1.</v>
          </cell>
          <cell r="B47" t="str">
            <v>Электростанции ЭСО - всего</v>
          </cell>
          <cell r="C47" t="str">
            <v>Электростанции ЭСО</v>
          </cell>
          <cell r="E47">
            <v>0</v>
          </cell>
          <cell r="F47">
            <v>0</v>
          </cell>
          <cell r="H47" t="e">
            <v>#NAME?</v>
          </cell>
          <cell r="J47" t="e">
            <v>#NAME?</v>
          </cell>
          <cell r="K47" t="e">
            <v>#NAME?</v>
          </cell>
        </row>
        <row r="48">
          <cell r="B48" t="str">
            <v>в т.ч. по источникам</v>
          </cell>
        </row>
        <row r="49">
          <cell r="C49" t="str">
            <v/>
          </cell>
          <cell r="E49" t="e">
            <v>#NAME?</v>
          </cell>
          <cell r="F49" t="e">
            <v>#NAME?</v>
          </cell>
          <cell r="H49" t="e">
            <v>#NAME?</v>
          </cell>
          <cell r="J49" t="e">
            <v>#NAME?</v>
          </cell>
          <cell r="K49" t="e">
            <v>#NAME?</v>
          </cell>
        </row>
        <row r="51">
          <cell r="A51" t="str">
            <v>4.2.</v>
          </cell>
          <cell r="B51" t="str">
            <v>С оптового рынка</v>
          </cell>
          <cell r="C51" t="str">
            <v>ФОРЭМ</v>
          </cell>
          <cell r="K51">
            <v>0</v>
          </cell>
        </row>
        <row r="52">
          <cell r="A52" t="str">
            <v>4.3.</v>
          </cell>
          <cell r="B52" t="str">
            <v>Блокстанции</v>
          </cell>
          <cell r="K52">
            <v>0</v>
          </cell>
        </row>
        <row r="53">
          <cell r="A53" t="str">
            <v>4.4.</v>
          </cell>
          <cell r="B53" t="str">
            <v>ПЭ - всего</v>
          </cell>
          <cell r="C53" t="str">
            <v>Сторонние поставщики</v>
          </cell>
          <cell r="K53">
            <v>0</v>
          </cell>
        </row>
        <row r="54">
          <cell r="B54" t="str">
            <v>в т.ч. по поставщикам</v>
          </cell>
        </row>
        <row r="55">
          <cell r="C55" t="str">
            <v/>
          </cell>
          <cell r="K55">
            <v>0</v>
          </cell>
        </row>
        <row r="59">
          <cell r="A59" t="str">
            <v>5.</v>
          </cell>
          <cell r="B59" t="str">
            <v>Рентабельность (п.4 /п.3 * 100%)</v>
          </cell>
          <cell r="C59" t="str">
            <v>Всего</v>
          </cell>
          <cell r="D59" t="str">
            <v>%</v>
          </cell>
        </row>
        <row r="60">
          <cell r="A60" t="str">
            <v>5.1.</v>
          </cell>
          <cell r="B60" t="str">
            <v>Электростанции ЭСО - всего</v>
          </cell>
          <cell r="C60" t="str">
            <v>Электростанции ЭСО</v>
          </cell>
          <cell r="E60" t="e">
            <v>#NAME?</v>
          </cell>
          <cell r="F60" t="e">
            <v>#NAME?</v>
          </cell>
          <cell r="H60" t="e">
            <v>#NAME?</v>
          </cell>
          <cell r="J60" t="e">
            <v>#NAME?</v>
          </cell>
          <cell r="K60" t="e">
            <v>#NAME?</v>
          </cell>
        </row>
        <row r="61">
          <cell r="B61" t="str">
            <v>в т.ч. по источникам</v>
          </cell>
        </row>
        <row r="62">
          <cell r="C62" t="str">
            <v/>
          </cell>
          <cell r="E62" t="e">
            <v>#NAME?</v>
          </cell>
          <cell r="F62" t="e">
            <v>#NAME?</v>
          </cell>
          <cell r="H62" t="e">
            <v>#NAME?</v>
          </cell>
          <cell r="J62" t="e">
            <v>#NAME?</v>
          </cell>
          <cell r="K62" t="e">
            <v>#NAME?</v>
          </cell>
        </row>
        <row r="64">
          <cell r="A64" t="str">
            <v>5.2.</v>
          </cell>
          <cell r="B64" t="str">
            <v>С оптового рынка</v>
          </cell>
          <cell r="C64" t="str">
            <v>ФОРЭМ</v>
          </cell>
          <cell r="K64" t="e">
            <v>#NAME?</v>
          </cell>
        </row>
        <row r="65">
          <cell r="A65" t="str">
            <v>5.3.</v>
          </cell>
          <cell r="B65" t="str">
            <v>Блокстанции</v>
          </cell>
          <cell r="K65" t="e">
            <v>#NAME?</v>
          </cell>
        </row>
        <row r="66">
          <cell r="A66" t="str">
            <v>5.4.</v>
          </cell>
          <cell r="B66" t="str">
            <v>ПЭ - всего</v>
          </cell>
          <cell r="C66" t="str">
            <v>Сторонние поставщики</v>
          </cell>
          <cell r="K66" t="e">
            <v>#NAME?</v>
          </cell>
        </row>
        <row r="67">
          <cell r="B67" t="str">
            <v>в т.ч. по поставщикам</v>
          </cell>
        </row>
        <row r="68">
          <cell r="C68" t="str">
            <v/>
          </cell>
          <cell r="K68" t="e">
            <v>#NAME?</v>
          </cell>
        </row>
        <row r="72">
          <cell r="A72" t="str">
            <v>6.</v>
          </cell>
          <cell r="B72" t="str">
            <v>Необходимая валовая выручка</v>
          </cell>
          <cell r="C72" t="str">
            <v>Всего</v>
          </cell>
          <cell r="D72" t="str">
            <v>тыс.руб.</v>
          </cell>
          <cell r="E72" t="e">
            <v>#NAME?</v>
          </cell>
          <cell r="F72" t="e">
            <v>#NAME?</v>
          </cell>
          <cell r="H72" t="e">
            <v>#NAME?</v>
          </cell>
          <cell r="J72" t="e">
            <v>#NAME?</v>
          </cell>
          <cell r="K72" t="e">
            <v>#NAME?</v>
          </cell>
        </row>
        <row r="73">
          <cell r="A73" t="str">
            <v>6.1.</v>
          </cell>
          <cell r="B73" t="str">
            <v>Электростанции ЭСО - всего</v>
          </cell>
          <cell r="C73" t="str">
            <v>Электростанции ЭСО</v>
          </cell>
          <cell r="E73" t="e">
            <v>#NAME?</v>
          </cell>
          <cell r="F73" t="e">
            <v>#NAME?</v>
          </cell>
          <cell r="H73" t="e">
            <v>#NAME?</v>
          </cell>
          <cell r="J73" t="e">
            <v>#NAME?</v>
          </cell>
          <cell r="K73" t="e">
            <v>#NAME?</v>
          </cell>
        </row>
        <row r="74">
          <cell r="B74" t="str">
            <v>в т.ч. по источникам</v>
          </cell>
        </row>
        <row r="75">
          <cell r="C75" t="str">
            <v/>
          </cell>
          <cell r="E75" t="e">
            <v>#NAME?</v>
          </cell>
          <cell r="F75" t="e">
            <v>#NAME?</v>
          </cell>
          <cell r="H75" t="e">
            <v>#NAME?</v>
          </cell>
          <cell r="J75" t="e">
            <v>#NAME?</v>
          </cell>
          <cell r="K75" t="e">
            <v>#NAME?</v>
          </cell>
        </row>
        <row r="77">
          <cell r="A77" t="str">
            <v>6.2.</v>
          </cell>
          <cell r="B77" t="str">
            <v>С оптового рынка</v>
          </cell>
          <cell r="C77" t="str">
            <v>ФОРЭМ</v>
          </cell>
          <cell r="E77">
            <v>0</v>
          </cell>
          <cell r="F77">
            <v>0</v>
          </cell>
          <cell r="K77">
            <v>0</v>
          </cell>
        </row>
        <row r="78">
          <cell r="A78" t="str">
            <v>6.3.</v>
          </cell>
          <cell r="B78" t="str">
            <v>Блокстанции</v>
          </cell>
          <cell r="E78">
            <v>0</v>
          </cell>
          <cell r="F78">
            <v>0</v>
          </cell>
          <cell r="K78">
            <v>0</v>
          </cell>
        </row>
        <row r="79">
          <cell r="A79" t="str">
            <v>6.4.</v>
          </cell>
          <cell r="B79" t="str">
            <v>ПЭ - всего</v>
          </cell>
          <cell r="C79" t="str">
            <v>Сторонние поставщики</v>
          </cell>
          <cell r="E79" t="e">
            <v>#NAME?</v>
          </cell>
          <cell r="F79" t="e">
            <v>#NAME?</v>
          </cell>
          <cell r="K79" t="e">
            <v>#NAME?</v>
          </cell>
        </row>
        <row r="80">
          <cell r="B80" t="str">
            <v>в т.ч. по поставщикам</v>
          </cell>
        </row>
        <row r="81">
          <cell r="C81" t="str">
            <v/>
          </cell>
          <cell r="E81" t="e">
            <v>#NAME?</v>
          </cell>
          <cell r="F81" t="e">
            <v>#NAME?</v>
          </cell>
          <cell r="K81" t="e">
            <v>#NAME?</v>
          </cell>
        </row>
        <row r="85">
          <cell r="A85" t="str">
            <v>7.</v>
          </cell>
          <cell r="B85" t="str">
            <v>Установленная (заявленная) мощность</v>
          </cell>
          <cell r="C85" t="str">
            <v>Всего</v>
          </cell>
          <cell r="D85" t="str">
            <v>тыс.кВт (Гкал/час)</v>
          </cell>
          <cell r="E85">
            <v>0</v>
          </cell>
          <cell r="F85">
            <v>0</v>
          </cell>
        </row>
        <row r="86">
          <cell r="A86" t="str">
            <v>7.1.</v>
          </cell>
          <cell r="B86" t="str">
            <v>Электростанции ЭСО - всего</v>
          </cell>
          <cell r="C86" t="str">
            <v>Электростанции ЭСО</v>
          </cell>
          <cell r="E86">
            <v>0</v>
          </cell>
          <cell r="F86">
            <v>0</v>
          </cell>
          <cell r="H86" t="e">
            <v>#NAME?</v>
          </cell>
          <cell r="J86" t="e">
            <v>#NAME?</v>
          </cell>
        </row>
        <row r="87">
          <cell r="B87" t="str">
            <v>в т.ч. по источникам</v>
          </cell>
        </row>
        <row r="88">
          <cell r="C88" t="str">
            <v/>
          </cell>
          <cell r="E88" t="e">
            <v>#NAME?</v>
          </cell>
          <cell r="F88" t="e">
            <v>#NAME?</v>
          </cell>
        </row>
        <row r="90">
          <cell r="A90" t="str">
            <v>7.2.</v>
          </cell>
          <cell r="B90" t="str">
            <v>С оптового рынка</v>
          </cell>
          <cell r="C90" t="str">
            <v>ФОРЭМ</v>
          </cell>
          <cell r="E90">
            <v>0</v>
          </cell>
          <cell r="F90">
            <v>0</v>
          </cell>
        </row>
        <row r="91">
          <cell r="A91" t="str">
            <v>7.3.</v>
          </cell>
          <cell r="B91" t="str">
            <v>Блокстанции</v>
          </cell>
          <cell r="E91">
            <v>0</v>
          </cell>
          <cell r="F91">
            <v>0</v>
          </cell>
        </row>
        <row r="92">
          <cell r="A92" t="str">
            <v>7.4.</v>
          </cell>
          <cell r="B92" t="str">
            <v>ПЭ - всего</v>
          </cell>
          <cell r="C92" t="str">
            <v>Сторонние поставщики</v>
          </cell>
          <cell r="E92">
            <v>0</v>
          </cell>
          <cell r="F92">
            <v>0</v>
          </cell>
        </row>
        <row r="93">
          <cell r="B93" t="str">
            <v>в т.ч. по поставщикам</v>
          </cell>
        </row>
        <row r="94">
          <cell r="C94" t="str">
            <v/>
          </cell>
          <cell r="E94" t="e">
            <v>#NAME?</v>
          </cell>
          <cell r="F94" t="e">
            <v>#NAME?</v>
          </cell>
        </row>
        <row r="98">
          <cell r="A98" t="str">
            <v>8.</v>
          </cell>
          <cell r="B98" t="str">
            <v>Отпуск энергии</v>
          </cell>
          <cell r="C98" t="str">
            <v>Всего</v>
          </cell>
          <cell r="D98" t="str">
            <v>млн.кВтч. (тыс.Гкал)</v>
          </cell>
          <cell r="E98">
            <v>0</v>
          </cell>
          <cell r="F98">
            <v>0</v>
          </cell>
        </row>
        <row r="99">
          <cell r="A99" t="str">
            <v>8.1.</v>
          </cell>
          <cell r="B99" t="str">
            <v>Электростанции ЭСО - всего</v>
          </cell>
          <cell r="C99" t="str">
            <v>Электростанции ЭСО</v>
          </cell>
          <cell r="E99">
            <v>0</v>
          </cell>
          <cell r="F99">
            <v>0</v>
          </cell>
          <cell r="H99" t="e">
            <v>#NAME?</v>
          </cell>
          <cell r="J99" t="e">
            <v>#NAME?</v>
          </cell>
        </row>
        <row r="100">
          <cell r="B100" t="str">
            <v>в т.ч. по источникам</v>
          </cell>
        </row>
        <row r="101">
          <cell r="C101" t="str">
            <v/>
          </cell>
          <cell r="E101" t="e">
            <v>#NAME?</v>
          </cell>
          <cell r="F101" t="e">
            <v>#NAME?</v>
          </cell>
          <cell r="H101" t="e">
            <v>#NAME?</v>
          </cell>
          <cell r="J101" t="e">
            <v>#NAME?</v>
          </cell>
        </row>
        <row r="103">
          <cell r="A103" t="str">
            <v>8.2.</v>
          </cell>
          <cell r="B103" t="str">
            <v>С оптового рынка</v>
          </cell>
          <cell r="C103" t="str">
            <v>ФОРЭМ</v>
          </cell>
          <cell r="E103">
            <v>0</v>
          </cell>
          <cell r="F103">
            <v>0</v>
          </cell>
        </row>
        <row r="104">
          <cell r="A104" t="str">
            <v>8.3.</v>
          </cell>
          <cell r="B104" t="str">
            <v>Блокстанции</v>
          </cell>
          <cell r="E104">
            <v>0</v>
          </cell>
          <cell r="F104">
            <v>0</v>
          </cell>
        </row>
        <row r="105">
          <cell r="A105" t="str">
            <v>8.4.</v>
          </cell>
          <cell r="B105" t="str">
            <v>ПЭ - всего</v>
          </cell>
          <cell r="C105" t="str">
            <v>Сторонние поставщики</v>
          </cell>
          <cell r="E105">
            <v>0</v>
          </cell>
          <cell r="F105">
            <v>0</v>
          </cell>
        </row>
        <row r="106">
          <cell r="B106" t="str">
            <v>в т.ч. по поставщикам</v>
          </cell>
        </row>
        <row r="107">
          <cell r="B107" t="str">
            <v/>
          </cell>
          <cell r="C107" t="str">
            <v/>
          </cell>
          <cell r="E107" t="e">
            <v>#NAME?</v>
          </cell>
          <cell r="F107" t="e">
            <v>#NAME?</v>
          </cell>
        </row>
        <row r="111">
          <cell r="A111" t="str">
            <v>9.</v>
          </cell>
          <cell r="B111" t="str">
            <v>Средний одноставочный тариф продажи Т(гк(ср))</v>
          </cell>
          <cell r="C111" t="str">
            <v>Всего</v>
          </cell>
          <cell r="D111" t="str">
            <v>руб/тыс.кВтч. (руб/Гкал)</v>
          </cell>
          <cell r="E111" t="e">
            <v>#NAME?</v>
          </cell>
          <cell r="F111" t="e">
            <v>#NAME?</v>
          </cell>
        </row>
        <row r="112">
          <cell r="A112" t="str">
            <v>9.1.</v>
          </cell>
          <cell r="B112" t="str">
            <v>Электростанции ЭСО - всего</v>
          </cell>
          <cell r="C112" t="str">
            <v>Электростанции ЭСО</v>
          </cell>
          <cell r="E112" t="e">
            <v>#NAME?</v>
          </cell>
          <cell r="F112" t="e">
            <v>#NAME?</v>
          </cell>
          <cell r="H112" t="e">
            <v>#NAME?</v>
          </cell>
          <cell r="J112" t="e">
            <v>#NAME?</v>
          </cell>
        </row>
        <row r="113">
          <cell r="B113" t="str">
            <v>в т.ч. по источникам</v>
          </cell>
        </row>
        <row r="114">
          <cell r="C114" t="str">
            <v/>
          </cell>
          <cell r="E114" t="e">
            <v>#NAME?</v>
          </cell>
          <cell r="F114" t="e">
            <v>#NAME?</v>
          </cell>
          <cell r="H114" t="e">
            <v>#NAME?</v>
          </cell>
          <cell r="J114" t="e">
            <v>#NAME?</v>
          </cell>
        </row>
        <row r="116">
          <cell r="A116" t="str">
            <v>9.2.</v>
          </cell>
          <cell r="B116" t="str">
            <v>С оптового рынка</v>
          </cell>
          <cell r="C116" t="str">
            <v>ФОРЭМ</v>
          </cell>
          <cell r="E116" t="e">
            <v>#NAME?</v>
          </cell>
          <cell r="F116">
            <v>0</v>
          </cell>
        </row>
        <row r="117">
          <cell r="A117" t="str">
            <v>9.3.</v>
          </cell>
          <cell r="B117" t="str">
            <v>Блокстанция</v>
          </cell>
          <cell r="E117">
            <v>0</v>
          </cell>
          <cell r="F117">
            <v>0</v>
          </cell>
        </row>
        <row r="118">
          <cell r="A118" t="str">
            <v>9.4.</v>
          </cell>
          <cell r="B118" t="str">
            <v>ПЭ - всего</v>
          </cell>
          <cell r="C118" t="str">
            <v>Сторонние поставщики</v>
          </cell>
          <cell r="E118" t="e">
            <v>#NAME?</v>
          </cell>
          <cell r="F118" t="e">
            <v>#NAME?</v>
          </cell>
        </row>
        <row r="119">
          <cell r="B119" t="str">
            <v>в т.ч. по поставщикам</v>
          </cell>
        </row>
        <row r="120">
          <cell r="C120" t="str">
            <v/>
          </cell>
          <cell r="E120" t="e">
            <v>#NAME?</v>
          </cell>
          <cell r="F120" t="e">
            <v>#NAME?</v>
          </cell>
        </row>
        <row r="124">
          <cell r="A124" t="str">
            <v>10.</v>
          </cell>
          <cell r="B124" t="str">
            <v>Ставка за мощность (в год)</v>
          </cell>
          <cell r="C124" t="str">
            <v>Всего</v>
          </cell>
          <cell r="D124" t="str">
            <v>руб/тыс.кВт. (руб/Гкал/час)</v>
          </cell>
          <cell r="E124" t="e">
            <v>#NAME?</v>
          </cell>
          <cell r="F124" t="e">
            <v>#NAME?</v>
          </cell>
        </row>
        <row r="125">
          <cell r="A125" t="str">
            <v>10.1.</v>
          </cell>
          <cell r="B125" t="str">
            <v>Электростанции ЭСО - всего</v>
          </cell>
          <cell r="C125" t="str">
            <v>Электростанции ЭСО</v>
          </cell>
          <cell r="E125" t="e">
            <v>#NAME?</v>
          </cell>
          <cell r="F125" t="e">
            <v>#NAME?</v>
          </cell>
        </row>
        <row r="126">
          <cell r="B126" t="str">
            <v>в т.ч. по источникам</v>
          </cell>
        </row>
        <row r="127">
          <cell r="C127" t="str">
            <v/>
          </cell>
          <cell r="E127" t="e">
            <v>#NAME?</v>
          </cell>
          <cell r="F127" t="e">
            <v>#NAME?</v>
          </cell>
        </row>
        <row r="129">
          <cell r="A129" t="str">
            <v>10.2.</v>
          </cell>
          <cell r="B129" t="str">
            <v>С оптового рынка</v>
          </cell>
          <cell r="C129" t="str">
            <v>ФОРЭМ</v>
          </cell>
          <cell r="E129" t="e">
            <v>#NAME?</v>
          </cell>
          <cell r="F129" t="e">
            <v>#NAME?</v>
          </cell>
        </row>
        <row r="130">
          <cell r="A130" t="str">
            <v>10.3.</v>
          </cell>
          <cell r="B130" t="str">
            <v>Блокстанции</v>
          </cell>
          <cell r="E130" t="e">
            <v>#NAME?</v>
          </cell>
          <cell r="F130" t="e">
            <v>#NAME?</v>
          </cell>
        </row>
        <row r="131">
          <cell r="A131" t="str">
            <v>10.4.</v>
          </cell>
          <cell r="B131" t="str">
            <v>ПЭ - всего</v>
          </cell>
          <cell r="C131" t="str">
            <v>Сторонние поставщики</v>
          </cell>
          <cell r="E131" t="e">
            <v>#NAME?</v>
          </cell>
          <cell r="F131" t="e">
            <v>#NAME?</v>
          </cell>
        </row>
        <row r="132">
          <cell r="B132" t="str">
            <v>в т.ч. по поставщикам</v>
          </cell>
        </row>
        <row r="133">
          <cell r="C133" t="str">
            <v/>
          </cell>
          <cell r="E133" t="e">
            <v>#NAME?</v>
          </cell>
          <cell r="F133" t="e">
            <v>#NAME?</v>
          </cell>
        </row>
        <row r="137">
          <cell r="A137" t="str">
            <v>11.</v>
          </cell>
          <cell r="B137" t="str">
            <v>Ставка за энергию</v>
          </cell>
          <cell r="C137" t="str">
            <v>Всего</v>
          </cell>
          <cell r="D137" t="str">
            <v>руб/тыс.кВтч. (руб/Гкал)</v>
          </cell>
          <cell r="E137" t="e">
            <v>#NAME?</v>
          </cell>
          <cell r="F137" t="e">
            <v>#NAME?</v>
          </cell>
        </row>
        <row r="138">
          <cell r="A138" t="str">
            <v>11.1.</v>
          </cell>
          <cell r="B138" t="str">
            <v>Электростанции ЭСО - всего</v>
          </cell>
          <cell r="C138" t="str">
            <v>Электростанции ЭСО</v>
          </cell>
          <cell r="E138" t="e">
            <v>#NAME?</v>
          </cell>
          <cell r="F138" t="e">
            <v>#NAME?</v>
          </cell>
        </row>
        <row r="139">
          <cell r="B139" t="str">
            <v>в т.ч. по источникам</v>
          </cell>
        </row>
        <row r="140">
          <cell r="C140" t="str">
            <v/>
          </cell>
          <cell r="E140" t="e">
            <v>#NAME?</v>
          </cell>
          <cell r="F140" t="e">
            <v>#NAME?</v>
          </cell>
        </row>
        <row r="142">
          <cell r="A142" t="str">
            <v>11.2.</v>
          </cell>
          <cell r="B142" t="str">
            <v>С оптового рынка</v>
          </cell>
          <cell r="C142" t="str">
            <v>ФОРЭМ</v>
          </cell>
          <cell r="E142" t="e">
            <v>#NAME?</v>
          </cell>
          <cell r="F142" t="e">
            <v>#NAME?</v>
          </cell>
        </row>
        <row r="143">
          <cell r="A143" t="str">
            <v>11.3.</v>
          </cell>
          <cell r="B143" t="str">
            <v>Блокстанции</v>
          </cell>
          <cell r="E143" t="e">
            <v>#NAME?</v>
          </cell>
          <cell r="F143" t="e">
            <v>#NAME?</v>
          </cell>
        </row>
        <row r="144">
          <cell r="A144" t="str">
            <v>11.4.</v>
          </cell>
          <cell r="B144" t="str">
            <v>ПЭ - всего</v>
          </cell>
          <cell r="C144" t="str">
            <v>Сторонние поставщики</v>
          </cell>
          <cell r="E144" t="e">
            <v>#NAME?</v>
          </cell>
          <cell r="F144" t="e">
            <v>#NAME?</v>
          </cell>
        </row>
        <row r="145">
          <cell r="B145" t="str">
            <v>в т.ч. по поставщикам</v>
          </cell>
        </row>
        <row r="146">
          <cell r="C146" t="str">
            <v/>
          </cell>
          <cell r="E146" t="e">
            <v>#NAME?</v>
          </cell>
          <cell r="F146" t="e">
            <v>#NAME?</v>
          </cell>
        </row>
      </sheetData>
      <sheetData sheetId="38">
        <row r="1">
          <cell r="E1" t="str">
            <v>Таблица № П1.23</v>
          </cell>
        </row>
        <row r="2">
          <cell r="A2" t="str">
            <v>Расчет экономически обоснованного тарифа покупки электроэнергии потребителями ЭСО</v>
          </cell>
        </row>
        <row r="4">
          <cell r="A4" t="str">
            <v>№ п.п.</v>
          </cell>
          <cell r="B4" t="str">
            <v>Показатель</v>
          </cell>
          <cell r="C4" t="str">
            <v>Единицы измерения</v>
          </cell>
          <cell r="D4">
            <v>2010</v>
          </cell>
          <cell r="E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1.</v>
          </cell>
          <cell r="B6" t="str">
            <v xml:space="preserve">Полезный отпуск электрической энергии потребителям, всего </v>
          </cell>
          <cell r="C6" t="str">
            <v>млн.кВтч.</v>
          </cell>
          <cell r="D6">
            <v>0</v>
          </cell>
          <cell r="E6">
            <v>0</v>
          </cell>
        </row>
        <row r="7">
          <cell r="B7" t="str">
            <v>в том числе:</v>
          </cell>
        </row>
        <row r="8">
          <cell r="A8" t="str">
            <v>1.1.</v>
          </cell>
          <cell r="B8" t="str">
            <v>Потребителям группы 1</v>
          </cell>
          <cell r="D8">
            <v>0</v>
          </cell>
          <cell r="E8">
            <v>0</v>
          </cell>
        </row>
        <row r="9">
          <cell r="A9" t="str">
            <v>1.1.1.</v>
          </cell>
          <cell r="B9" t="str">
            <v xml:space="preserve">в том числе по базовой части тарифа </v>
          </cell>
          <cell r="D9" t="e">
            <v>#DIV/0!</v>
          </cell>
          <cell r="E9" t="e">
            <v>#DIV/0!</v>
          </cell>
        </row>
        <row r="10">
          <cell r="A10" t="str">
            <v>1.2.</v>
          </cell>
          <cell r="B10" t="str">
            <v>Потребителям групп 2-4</v>
          </cell>
          <cell r="D10">
            <v>0</v>
          </cell>
          <cell r="E10">
            <v>0</v>
          </cell>
        </row>
        <row r="11">
          <cell r="A11" t="str">
            <v>2.</v>
          </cell>
          <cell r="B11" t="str">
            <v>Заявленная (расчетная) мощность потребителей, всего</v>
          </cell>
          <cell r="C11" t="str">
            <v>МВт.мес</v>
          </cell>
          <cell r="D11">
            <v>0</v>
          </cell>
          <cell r="E11">
            <v>0</v>
          </cell>
        </row>
        <row r="12">
          <cell r="B12" t="str">
            <v>в том числе:</v>
          </cell>
        </row>
        <row r="13">
          <cell r="A13" t="str">
            <v>2.1.</v>
          </cell>
          <cell r="B13" t="str">
            <v>Потребителям группы 1</v>
          </cell>
          <cell r="D13">
            <v>0</v>
          </cell>
          <cell r="E13">
            <v>0</v>
          </cell>
        </row>
        <row r="14">
          <cell r="A14" t="str">
            <v>2.1.1.</v>
          </cell>
          <cell r="B14" t="str">
            <v xml:space="preserve">в том числе по базовой части тарифа </v>
          </cell>
          <cell r="D14" t="e">
            <v>#DIV/0!</v>
          </cell>
          <cell r="E14" t="e">
            <v>#DIV/0!</v>
          </cell>
        </row>
        <row r="15">
          <cell r="A15" t="str">
            <v>2.2.</v>
          </cell>
          <cell r="B15" t="str">
            <v>Потребителям групп 2-4</v>
          </cell>
          <cell r="D15">
            <v>0</v>
          </cell>
          <cell r="E15">
            <v>0</v>
          </cell>
        </row>
        <row r="16">
          <cell r="A16" t="str">
            <v>3.</v>
          </cell>
          <cell r="B16" t="str">
            <v>Доля полезного отпуска потребителей группы 1 в общем полезном отпуске потребителям. К1=п.1.1./п.1</v>
          </cell>
          <cell r="C16" t="str">
            <v>-</v>
          </cell>
          <cell r="D16" t="e">
            <v>#DIV/0!</v>
          </cell>
          <cell r="E16" t="e">
            <v>#DIV/0!</v>
          </cell>
        </row>
        <row r="17">
          <cell r="A17" t="str">
            <v>4.</v>
          </cell>
          <cell r="B17" t="str">
            <v>Базовая часть тарифа (п.4.1.*п.1.1.1.+п.4.2.*п.2.1.1.* M )/п.1.1.1.</v>
          </cell>
          <cell r="C17" t="str">
            <v>руб/тыс.кВт.ч</v>
          </cell>
          <cell r="D17" t="e">
            <v>#NAME?</v>
          </cell>
          <cell r="E17" t="e">
            <v>#NAME?</v>
          </cell>
        </row>
        <row r="18">
          <cell r="A18" t="str">
            <v>4.1.</v>
          </cell>
          <cell r="B18" t="str">
            <v>ставка на энергию</v>
          </cell>
          <cell r="C18" t="str">
            <v>руб/тыс.кВт.ч</v>
          </cell>
          <cell r="D18" t="e">
            <v>#NAME?</v>
          </cell>
          <cell r="E18" t="e">
            <v>#NAME?</v>
          </cell>
        </row>
        <row r="19">
          <cell r="A19" t="str">
            <v>4.2.</v>
          </cell>
          <cell r="B19" t="str">
            <v xml:space="preserve">ставка на мощность </v>
          </cell>
          <cell r="C19" t="str">
            <v>руб/тыс.кВт</v>
          </cell>
          <cell r="D19" t="e">
            <v>#NAME?</v>
          </cell>
          <cell r="E19" t="e">
            <v>#NAME?</v>
          </cell>
        </row>
        <row r="20">
          <cell r="A20" t="str">
            <v>5.</v>
          </cell>
          <cell r="B20" t="str">
            <v>Оставшаяся часть тарифа группы 1 (п.5.1.*(п.1.1.-п.1.1.1.)+п.5.2.*(п.2.1.-п.2.1.1.)* M )/(п.1.1-п.1.1.1.)</v>
          </cell>
          <cell r="C20" t="str">
            <v>руб/тыс.кВт.ч</v>
          </cell>
          <cell r="D20" t="e">
            <v>#NAME?</v>
          </cell>
          <cell r="E20" t="e">
            <v>#NAME?</v>
          </cell>
        </row>
        <row r="21">
          <cell r="A21" t="str">
            <v>5.1.</v>
          </cell>
          <cell r="B21" t="str">
            <v>ставка на энергию</v>
          </cell>
          <cell r="C21" t="str">
            <v>руб/тыс.кВт.ч</v>
          </cell>
          <cell r="D21" t="e">
            <v>#NAME?</v>
          </cell>
          <cell r="E21" t="e">
            <v>#NAME?</v>
          </cell>
        </row>
        <row r="22">
          <cell r="A22" t="str">
            <v>5.2.</v>
          </cell>
          <cell r="B22" t="str">
            <v>ставка на мощность</v>
          </cell>
          <cell r="C22" t="str">
            <v>руб/тыс.кВт</v>
          </cell>
          <cell r="D22" t="e">
            <v>#NAME?</v>
          </cell>
          <cell r="E22" t="e">
            <v>#NAME?</v>
          </cell>
        </row>
        <row r="23">
          <cell r="A23" t="str">
            <v>6.</v>
          </cell>
          <cell r="B23" t="str">
            <v xml:space="preserve">Тариф покупки электроэнергии потребителями группы 1 </v>
          </cell>
          <cell r="C23" t="str">
            <v>руб/тыс.кВт.ч</v>
          </cell>
          <cell r="D23" t="e">
            <v>#NAME?</v>
          </cell>
          <cell r="E23" t="e">
            <v>#NAME?</v>
          </cell>
        </row>
        <row r="24">
          <cell r="A24" t="str">
            <v>6.1.</v>
          </cell>
          <cell r="B24" t="str">
            <v>ставка на энергию (п.4.1.*п.1.1.1.+п.5.1.*(п.1.1-п.1.1.1.))/п.1.1.</v>
          </cell>
          <cell r="C24" t="str">
            <v>руб/тыс.кВт.ч</v>
          </cell>
          <cell r="D24" t="e">
            <v>#NAME?</v>
          </cell>
          <cell r="E24" t="e">
            <v>#NAME?</v>
          </cell>
        </row>
        <row r="25">
          <cell r="A25" t="str">
            <v>6.2.</v>
          </cell>
          <cell r="B25" t="str">
            <v>ставка на мощность (п.4.2.*п.2.1.1.+п.5.2*(п.2.1-п.2.1.1.))/п.2.1.</v>
          </cell>
          <cell r="C25" t="str">
            <v>руб/тыс.кВт</v>
          </cell>
          <cell r="D25" t="e">
            <v>#NAME?</v>
          </cell>
          <cell r="E25" t="e">
            <v>#NAME?</v>
          </cell>
        </row>
        <row r="26">
          <cell r="A26" t="str">
            <v>7.</v>
          </cell>
          <cell r="B26" t="str">
            <v>Тариф покупки электроэнергии потребителями групп 2-4 (п.1.2.*п.7.1.+п.2.2.*п.7.2.* M )/п.1.2.</v>
          </cell>
          <cell r="C26" t="str">
            <v>руб/тыс.кВт.ч</v>
          </cell>
          <cell r="D26" t="e">
            <v>#NAME?</v>
          </cell>
          <cell r="E26" t="e">
            <v>#NAME?</v>
          </cell>
        </row>
        <row r="27">
          <cell r="A27" t="str">
            <v>7.1.</v>
          </cell>
          <cell r="B27" t="str">
            <v>ставка на энергию</v>
          </cell>
          <cell r="C27" t="str">
            <v>руб/тыс.кВт.ч</v>
          </cell>
          <cell r="D27" t="e">
            <v>#NAME?</v>
          </cell>
          <cell r="E27" t="e">
            <v>#NAME?</v>
          </cell>
        </row>
        <row r="28">
          <cell r="A28" t="str">
            <v>7.2.</v>
          </cell>
          <cell r="B28" t="str">
            <v>ставка на мощность</v>
          </cell>
          <cell r="C28" t="str">
            <v>руб/тыс.кВт</v>
          </cell>
          <cell r="D28" t="e">
            <v>#NAME?</v>
          </cell>
          <cell r="E28" t="e">
            <v>#NAME?</v>
          </cell>
        </row>
        <row r="31">
          <cell r="D31" t="e">
            <v>#NAME?</v>
          </cell>
          <cell r="E31" t="e">
            <v>#NAME?</v>
          </cell>
        </row>
        <row r="32">
          <cell r="D32" t="e">
            <v>#NAME?</v>
          </cell>
          <cell r="E32" t="e">
            <v>#NAME?</v>
          </cell>
        </row>
        <row r="33">
          <cell r="D33" t="e">
            <v>#DIV/0!</v>
          </cell>
          <cell r="E33" t="e">
            <v>#DIV/0!</v>
          </cell>
        </row>
        <row r="34">
          <cell r="D34" t="e">
            <v>#DIV/0!</v>
          </cell>
          <cell r="E34" t="e">
            <v>#DIV/0!</v>
          </cell>
        </row>
        <row r="35">
          <cell r="D35" t="e">
            <v>#DIV/0!</v>
          </cell>
          <cell r="E35" t="e">
            <v>#DIV/0!</v>
          </cell>
        </row>
        <row r="36">
          <cell r="D36" t="e">
            <v>#DIV/0!</v>
          </cell>
          <cell r="E36" t="e">
            <v>#DIV/0!</v>
          </cell>
        </row>
        <row r="37">
          <cell r="D37" t="e">
            <v>#DIV/0!</v>
          </cell>
          <cell r="E37" t="e">
            <v>#DIV/0!</v>
          </cell>
        </row>
        <row r="38">
          <cell r="D38" t="e">
            <v>#DIV/0!</v>
          </cell>
          <cell r="E38" t="e">
            <v>#DIV/0!</v>
          </cell>
        </row>
        <row r="39">
          <cell r="D39" t="e">
            <v>#DIV/0!</v>
          </cell>
          <cell r="E39" t="e">
            <v>#DIV/0!</v>
          </cell>
        </row>
        <row r="40">
          <cell r="D40" t="e">
            <v>#DIV/0!</v>
          </cell>
          <cell r="E40">
            <v>2.6422764227642279</v>
          </cell>
        </row>
      </sheetData>
      <sheetData sheetId="39">
        <row r="1">
          <cell r="E1" t="str">
            <v>Таблица № П1.24.</v>
          </cell>
        </row>
        <row r="2">
          <cell r="A2" t="str">
            <v>Расчет платы за услуги по содержанию электрических сетей (плата за доступ) ЭСО (региональные электрические сети)</v>
          </cell>
        </row>
        <row r="4">
          <cell r="A4" t="str">
            <v>№ п.п.</v>
          </cell>
          <cell r="B4" t="str">
            <v>Показатель</v>
          </cell>
          <cell r="C4" t="str">
            <v>Единицы измерения</v>
          </cell>
          <cell r="D4">
            <v>2010</v>
          </cell>
          <cell r="E4">
            <v>2011</v>
          </cell>
        </row>
        <row r="5">
          <cell r="A5">
            <v>1</v>
          </cell>
          <cell r="B5">
            <v>2</v>
          </cell>
          <cell r="C5">
            <v>4</v>
          </cell>
          <cell r="D5">
            <v>5</v>
          </cell>
          <cell r="E5">
            <v>6</v>
          </cell>
        </row>
        <row r="6">
          <cell r="A6" t="str">
            <v>1.</v>
          </cell>
          <cell r="B6" t="str">
            <v>Затраты, отнесенные на передачу электрической энергии (п.13 табл.П.1.18.2.)</v>
          </cell>
          <cell r="C6" t="str">
            <v>тыс. руб.</v>
          </cell>
          <cell r="D6" t="e">
            <v>#DIV/0!</v>
          </cell>
          <cell r="E6" t="e">
            <v>#DIV/0!</v>
          </cell>
        </row>
        <row r="7">
          <cell r="B7" t="str">
            <v>ВН</v>
          </cell>
          <cell r="D7" t="e">
            <v>#DIV/0!</v>
          </cell>
          <cell r="E7" t="e">
            <v>#DIV/0!</v>
          </cell>
        </row>
        <row r="8">
          <cell r="B8" t="str">
            <v>СН</v>
          </cell>
          <cell r="D8" t="e">
            <v>#DIV/0!</v>
          </cell>
          <cell r="E8" t="e">
            <v>#DIV/0!</v>
          </cell>
        </row>
        <row r="9">
          <cell r="B9" t="str">
            <v xml:space="preserve">    в том числе:</v>
          </cell>
        </row>
        <row r="10">
          <cell r="B10" t="str">
            <v>СН1</v>
          </cell>
          <cell r="D10" t="e">
            <v>#DIV/0!</v>
          </cell>
          <cell r="E10" t="e">
            <v>#DIV/0!</v>
          </cell>
        </row>
        <row r="11">
          <cell r="B11" t="str">
            <v>СН2</v>
          </cell>
          <cell r="D11" t="e">
            <v>#DIV/0!</v>
          </cell>
          <cell r="E11" t="e">
            <v>#DIV/0!</v>
          </cell>
        </row>
        <row r="12">
          <cell r="B12" t="str">
            <v>НН</v>
          </cell>
          <cell r="D12" t="e">
            <v>#DIV/0!</v>
          </cell>
          <cell r="E12" t="e">
            <v>#DIV/0!</v>
          </cell>
        </row>
        <row r="13">
          <cell r="A13" t="str">
            <v>2.</v>
          </cell>
          <cell r="B13" t="str">
            <v>Прибыль, отнесенная на передачу электрической энергии (п.8 табл.П.1.21.1-2)</v>
          </cell>
          <cell r="C13" t="str">
            <v>тыс. руб.</v>
          </cell>
          <cell r="D13">
            <v>0</v>
          </cell>
          <cell r="E13">
            <v>0</v>
          </cell>
        </row>
        <row r="14">
          <cell r="B14" t="str">
            <v>ВН</v>
          </cell>
          <cell r="D14">
            <v>0</v>
          </cell>
          <cell r="E14">
            <v>0</v>
          </cell>
        </row>
        <row r="15">
          <cell r="B15" t="str">
            <v>СН</v>
          </cell>
          <cell r="D15">
            <v>0</v>
          </cell>
          <cell r="E15">
            <v>0</v>
          </cell>
        </row>
        <row r="16">
          <cell r="B16" t="str">
            <v xml:space="preserve">    в том числе:</v>
          </cell>
        </row>
        <row r="17">
          <cell r="B17" t="str">
            <v>СН1</v>
          </cell>
          <cell r="D17">
            <v>0</v>
          </cell>
          <cell r="E17">
            <v>0</v>
          </cell>
        </row>
        <row r="18">
          <cell r="B18" t="str">
            <v>СН2</v>
          </cell>
          <cell r="D18">
            <v>0</v>
          </cell>
          <cell r="E18">
            <v>0</v>
          </cell>
        </row>
        <row r="19">
          <cell r="B19" t="str">
            <v>НН</v>
          </cell>
          <cell r="D19">
            <v>0</v>
          </cell>
          <cell r="E19">
            <v>0</v>
          </cell>
        </row>
        <row r="20">
          <cell r="A20" t="str">
            <v>3.</v>
          </cell>
          <cell r="B20" t="str">
            <v>Рентабельность (п.2 / п.1 * 100%)</v>
          </cell>
          <cell r="C20" t="str">
            <v>%</v>
          </cell>
          <cell r="D20" t="e">
            <v>#DIV/0!</v>
          </cell>
          <cell r="E20" t="e">
            <v>#DIV/0!</v>
          </cell>
        </row>
        <row r="21">
          <cell r="A21" t="str">
            <v>4.</v>
          </cell>
          <cell r="B21" t="str">
            <v>Необходимая валовая выручка, отнесенная на передачу электрической энергии (п.1 + п.2)</v>
          </cell>
          <cell r="C21" t="str">
            <v>тыс. руб.</v>
          </cell>
          <cell r="D21" t="e">
            <v>#DIV/0!</v>
          </cell>
          <cell r="E21" t="e">
            <v>#DIV/0!</v>
          </cell>
        </row>
        <row r="22">
          <cell r="B22" t="str">
            <v>ВН</v>
          </cell>
          <cell r="D22" t="e">
            <v>#DIV/0!</v>
          </cell>
          <cell r="E22" t="e">
            <v>#DIV/0!</v>
          </cell>
        </row>
        <row r="23">
          <cell r="B23" t="str">
            <v>СН</v>
          </cell>
          <cell r="D23" t="e">
            <v>#DIV/0!</v>
          </cell>
          <cell r="E23" t="e">
            <v>#DIV/0!</v>
          </cell>
        </row>
        <row r="24">
          <cell r="B24" t="str">
            <v xml:space="preserve">    в том числе:</v>
          </cell>
        </row>
        <row r="25">
          <cell r="B25" t="str">
            <v>СН1</v>
          </cell>
          <cell r="D25" t="e">
            <v>#DIV/0!</v>
          </cell>
          <cell r="E25" t="e">
            <v>#DIV/0!</v>
          </cell>
        </row>
        <row r="26">
          <cell r="B26" t="str">
            <v>СН2</v>
          </cell>
          <cell r="D26" t="e">
            <v>#DIV/0!</v>
          </cell>
          <cell r="E26" t="e">
            <v>#DIV/0!</v>
          </cell>
        </row>
        <row r="27">
          <cell r="B27" t="str">
            <v>НН</v>
          </cell>
          <cell r="D27" t="e">
            <v>#DIV/0!</v>
          </cell>
          <cell r="E27" t="e">
            <v>#DIV/0!</v>
          </cell>
        </row>
        <row r="28">
          <cell r="A28" t="str">
            <v>0.1.</v>
          </cell>
          <cell r="B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D28" t="e">
            <v>#NAME?</v>
          </cell>
          <cell r="E28" t="e">
            <v>#NAME?</v>
          </cell>
        </row>
        <row r="29">
          <cell r="A29" t="str">
            <v>0.2.</v>
          </cell>
          <cell r="B29" t="str">
            <v>Суммарная по СН и НН (п.1.1.+ п.1.2.+п.1.3. табл.П1.5.)</v>
          </cell>
          <cell r="C29" t="str">
            <v>МВт.мес</v>
          </cell>
          <cell r="D29" t="e">
            <v>#NAME?</v>
          </cell>
          <cell r="E29" t="e">
            <v>#NAME?</v>
          </cell>
        </row>
        <row r="30">
          <cell r="A30" t="str">
            <v>0.3.</v>
          </cell>
          <cell r="B30" t="str">
            <v>Суммарная по СН2 и НН (п.1.2.+п.1.3. табл.П1.5.)</v>
          </cell>
          <cell r="C30" t="str">
            <v>МВт.мес</v>
          </cell>
          <cell r="D30" t="e">
            <v>#NAME?</v>
          </cell>
          <cell r="E30" t="e">
            <v>#NAME?</v>
          </cell>
        </row>
        <row r="31">
          <cell r="A31" t="str">
            <v>0.4.</v>
          </cell>
          <cell r="B31" t="str">
            <v>В сети НН (п.1.3. табл.П1.5.)</v>
          </cell>
          <cell r="C31" t="str">
            <v>МВт.мес</v>
          </cell>
          <cell r="D31" t="e">
            <v>#NAME?</v>
          </cell>
          <cell r="E31" t="e">
            <v>#NAME?</v>
          </cell>
        </row>
        <row r="32">
          <cell r="A32" t="str">
            <v>5.</v>
          </cell>
          <cell r="B32" t="str">
            <v>Плата за услуги на содержание электрических сетей по диапазонам напряжения в расчете на 1 МВт согласно формулам (31)-(33)</v>
          </cell>
          <cell r="C32" t="str">
            <v>руб/тыс.кВт мес.</v>
          </cell>
        </row>
        <row r="33">
          <cell r="B33" t="str">
            <v>ВН</v>
          </cell>
          <cell r="C33" t="str">
            <v>руб/мВт мес.</v>
          </cell>
          <cell r="D33" t="e">
            <v>#DIV/0!</v>
          </cell>
          <cell r="E33" t="e">
            <v>#DIV/0!</v>
          </cell>
        </row>
        <row r="34">
          <cell r="B34" t="str">
            <v>СН</v>
          </cell>
          <cell r="C34" t="str">
            <v>руб/мВт мес.</v>
          </cell>
        </row>
        <row r="35">
          <cell r="B35" t="str">
            <v xml:space="preserve">    в том числе:</v>
          </cell>
        </row>
        <row r="36">
          <cell r="B36" t="str">
            <v>СН1</v>
          </cell>
          <cell r="C36" t="str">
            <v>руб/мВт мес.</v>
          </cell>
          <cell r="D36" t="e">
            <v>#DIV/0!</v>
          </cell>
          <cell r="E36" t="e">
            <v>#DIV/0!</v>
          </cell>
        </row>
        <row r="37">
          <cell r="B37" t="str">
            <v>СН2</v>
          </cell>
          <cell r="C37" t="str">
            <v>руб/мВт мес.</v>
          </cell>
          <cell r="D37" t="e">
            <v>#DIV/0!</v>
          </cell>
          <cell r="E37" t="e">
            <v>#DIV/0!</v>
          </cell>
        </row>
        <row r="38">
          <cell r="B38" t="str">
            <v>НН</v>
          </cell>
          <cell r="C38" t="str">
            <v>руб/мВт мес.</v>
          </cell>
          <cell r="D38" t="e">
            <v>#DIV/0!</v>
          </cell>
          <cell r="E38" t="e">
            <v>#DIV/0!</v>
          </cell>
        </row>
        <row r="39">
          <cell r="A39" t="str">
            <v>6.</v>
          </cell>
          <cell r="B39" t="str">
            <v>Плата за услуги на содержание электрических сетей по диапазонам напряжения в расчете на 1 МВтч согласно формулам (34)-(36)</v>
          </cell>
          <cell r="C39" t="str">
            <v>руб/тыс.кВтч</v>
          </cell>
        </row>
        <row r="40">
          <cell r="B40" t="str">
            <v>ВН</v>
          </cell>
          <cell r="C40" t="str">
            <v>руб/тыс.кВтч</v>
          </cell>
          <cell r="D40" t="e">
            <v>#DIV/0!</v>
          </cell>
          <cell r="E40" t="e">
            <v>#DIV/0!</v>
          </cell>
        </row>
        <row r="41">
          <cell r="B41" t="str">
            <v>СН</v>
          </cell>
          <cell r="C41" t="str">
            <v>руб/тыс.кВтч</v>
          </cell>
        </row>
        <row r="42">
          <cell r="B42" t="str">
            <v xml:space="preserve">    в том числе:</v>
          </cell>
        </row>
        <row r="43">
          <cell r="B43" t="str">
            <v>СН1</v>
          </cell>
          <cell r="C43" t="str">
            <v>руб/тыс.кВтч</v>
          </cell>
          <cell r="D43" t="e">
            <v>#DIV/0!</v>
          </cell>
          <cell r="E43" t="e">
            <v>#DIV/0!</v>
          </cell>
        </row>
        <row r="44">
          <cell r="B44" t="str">
            <v>СН2</v>
          </cell>
          <cell r="C44" t="str">
            <v>руб/тыс.кВтч</v>
          </cell>
          <cell r="D44" t="e">
            <v>#DIV/0!</v>
          </cell>
          <cell r="E44" t="e">
            <v>#DIV/0!</v>
          </cell>
        </row>
        <row r="45">
          <cell r="B45" t="str">
            <v>НН</v>
          </cell>
          <cell r="C45" t="str">
            <v>руб/тыс.кВтч</v>
          </cell>
          <cell r="D45" t="e">
            <v>#DIV/0!</v>
          </cell>
          <cell r="E45" t="e">
            <v>#DIV/0!</v>
          </cell>
        </row>
        <row r="47">
          <cell r="B47" t="str">
            <v>Дельта НВВ ВН- СН</v>
          </cell>
          <cell r="D47" t="e">
            <v>#DIV/0!</v>
          </cell>
          <cell r="E47" t="e">
            <v>#DIV/0!</v>
          </cell>
        </row>
        <row r="50">
          <cell r="D50" t="e">
            <v>#DIV/0!</v>
          </cell>
          <cell r="E50" t="e">
            <v>#DIV/0!</v>
          </cell>
        </row>
        <row r="51">
          <cell r="D51" t="e">
            <v>#DIV/0!</v>
          </cell>
          <cell r="E51" t="e">
            <v>#DIV/0!</v>
          </cell>
        </row>
        <row r="53">
          <cell r="B53" t="str">
            <v>Дельта НВВ СН1 - СН2</v>
          </cell>
        </row>
        <row r="57">
          <cell r="D57" t="e">
            <v>#DIV/0!</v>
          </cell>
          <cell r="E57" t="e">
            <v>#DIV/0!</v>
          </cell>
        </row>
        <row r="59">
          <cell r="B59" t="str">
            <v>Дельта НВВ СН2 - НН</v>
          </cell>
        </row>
        <row r="64">
          <cell r="D64" t="e">
            <v>#DIV/0!</v>
          </cell>
          <cell r="E64" t="e">
            <v>#DIV/0!</v>
          </cell>
        </row>
      </sheetData>
      <sheetData sheetId="40">
        <row r="1">
          <cell r="I1" t="str">
            <v>Таблица №П1.24.1</v>
          </cell>
        </row>
        <row r="2">
          <cell r="A2" t="str">
            <v>Расчет платы за услуги по содержанию тепловых сетей (плата за доступ) ЭСО (региональные тепловые сети)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Единицы измерения</v>
          </cell>
          <cell r="D4" t="str">
            <v>Всего</v>
          </cell>
        </row>
        <row r="5">
          <cell r="D5" t="str">
            <v>Всего</v>
          </cell>
          <cell r="E5" t="str">
            <v>Всего</v>
          </cell>
          <cell r="G5">
            <v>0</v>
          </cell>
          <cell r="H5">
            <v>0</v>
          </cell>
        </row>
        <row r="6">
          <cell r="D6">
            <v>2010</v>
          </cell>
          <cell r="E6">
            <v>2011</v>
          </cell>
          <cell r="G6">
            <v>2010</v>
          </cell>
          <cell r="H6">
            <v>2011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G7">
            <v>7</v>
          </cell>
          <cell r="H7">
            <v>8</v>
          </cell>
        </row>
        <row r="8">
          <cell r="A8" t="str">
            <v>1.</v>
          </cell>
          <cell r="B8" t="str">
            <v>Затраты, отнесенные на передачу тепловой энергии (п.13 табл.П.1.19.2.)</v>
          </cell>
          <cell r="C8" t="str">
            <v>тыс. руб.</v>
          </cell>
          <cell r="D8" t="e">
            <v>#NAME?</v>
          </cell>
          <cell r="E8" t="e">
            <v>#NAME?</v>
          </cell>
          <cell r="G8" t="e">
            <v>#NAME?</v>
          </cell>
          <cell r="H8" t="e">
            <v>#NAME?</v>
          </cell>
        </row>
        <row r="9">
          <cell r="B9" t="str">
            <v xml:space="preserve">    в том числе:</v>
          </cell>
        </row>
        <row r="10">
          <cell r="A10" t="str">
            <v>1.1.</v>
          </cell>
          <cell r="B10" t="str">
            <v>Вода на технологические цели - всего</v>
          </cell>
          <cell r="C10" t="str">
            <v>тыс. руб.</v>
          </cell>
          <cell r="D10">
            <v>0</v>
          </cell>
          <cell r="E10">
            <v>0</v>
          </cell>
        </row>
        <row r="11">
          <cell r="A11" t="str">
            <v>1.1.1.</v>
          </cell>
          <cell r="B11" t="str">
            <v>- на компенсацию потерь сетевой воды</v>
          </cell>
          <cell r="C11" t="str">
            <v>тыс. руб.</v>
          </cell>
          <cell r="D11">
            <v>0</v>
          </cell>
          <cell r="E11">
            <v>0</v>
          </cell>
        </row>
        <row r="12">
          <cell r="A12" t="str">
            <v>1.2.</v>
          </cell>
          <cell r="B12" t="str">
            <v>Покупная энергия на производственные и хозяйственные нужды, всего</v>
          </cell>
          <cell r="C12" t="str">
            <v>тыс. руб.</v>
          </cell>
          <cell r="D12">
            <v>0</v>
          </cell>
          <cell r="E12">
            <v>0</v>
          </cell>
        </row>
        <row r="13">
          <cell r="A13" t="str">
            <v>1.2.1.</v>
          </cell>
          <cell r="B13" t="str">
            <v>- на компенсацию потерь тепловой энергии</v>
          </cell>
          <cell r="D13">
            <v>0</v>
          </cell>
          <cell r="E13">
            <v>0</v>
          </cell>
        </row>
        <row r="14">
          <cell r="A14" t="str">
            <v>1.2.2.</v>
          </cell>
          <cell r="B14" t="str">
            <v>- на компенсацию затрат электроэнергиии</v>
          </cell>
          <cell r="D14">
            <v>0</v>
          </cell>
          <cell r="E14">
            <v>0</v>
          </cell>
        </row>
        <row r="15">
          <cell r="A15" t="str">
            <v>0.1.</v>
          </cell>
          <cell r="B15" t="str">
            <v>- водяные тепловые сети</v>
          </cell>
          <cell r="C15" t="str">
            <v>тыс. руб.</v>
          </cell>
          <cell r="D15" t="e">
            <v>#NAME?</v>
          </cell>
          <cell r="E15" t="e">
            <v>#NAME?</v>
          </cell>
          <cell r="G15" t="e">
            <v>#NAME?</v>
          </cell>
          <cell r="H15" t="e">
            <v>#NAME?</v>
          </cell>
        </row>
        <row r="16">
          <cell r="A16" t="str">
            <v>0.2.</v>
          </cell>
          <cell r="B16" t="str">
            <v>- паровые тепловые сети</v>
          </cell>
          <cell r="C16" t="str">
            <v>тыс. руб.</v>
          </cell>
          <cell r="D16" t="e">
            <v>#NAME?</v>
          </cell>
          <cell r="E16" t="e">
            <v>#NAME?</v>
          </cell>
          <cell r="G16" t="e">
            <v>#NAME?</v>
          </cell>
          <cell r="H16" t="e">
            <v>#NAME?</v>
          </cell>
        </row>
        <row r="17">
          <cell r="A17" t="str">
            <v>2.</v>
          </cell>
          <cell r="B17" t="str">
            <v>Прибыль, отнесенная на передачу тепловой энергии (п.8 табл.П.1.21.4)</v>
          </cell>
          <cell r="C17" t="str">
            <v>тыс. руб.</v>
          </cell>
          <cell r="D17">
            <v>0</v>
          </cell>
          <cell r="E17">
            <v>0</v>
          </cell>
          <cell r="G17" t="e">
            <v>#NAME?</v>
          </cell>
          <cell r="H17" t="e">
            <v>#NAME?</v>
          </cell>
        </row>
        <row r="18">
          <cell r="A18" t="str">
            <v>2.1.</v>
          </cell>
          <cell r="B18" t="str">
            <v>водяные тепловые сети</v>
          </cell>
          <cell r="C18" t="str">
            <v>тыс. руб.</v>
          </cell>
          <cell r="D18" t="e">
            <v>#NAME?</v>
          </cell>
          <cell r="E18" t="e">
            <v>#NAME?</v>
          </cell>
          <cell r="G18" t="e">
            <v>#NAME?</v>
          </cell>
          <cell r="H18" t="e">
            <v>#NAME?</v>
          </cell>
        </row>
        <row r="19">
          <cell r="A19" t="str">
            <v>2.2.</v>
          </cell>
          <cell r="B19" t="str">
            <v>паровые тепловые сети</v>
          </cell>
          <cell r="C19" t="str">
            <v>тыс. руб.</v>
          </cell>
          <cell r="D19" t="e">
            <v>#NAME?</v>
          </cell>
          <cell r="E19" t="e">
            <v>#NAME?</v>
          </cell>
          <cell r="G19" t="e">
            <v>#NAME?</v>
          </cell>
          <cell r="H19" t="e">
            <v>#NAME?</v>
          </cell>
        </row>
        <row r="20">
          <cell r="A20" t="str">
            <v>3.</v>
          </cell>
          <cell r="B20" t="str">
            <v>Рентабельность (п.2 / п.1 * 100%)</v>
          </cell>
          <cell r="C20" t="str">
            <v>%</v>
          </cell>
          <cell r="D20" t="e">
            <v>#NAME?</v>
          </cell>
          <cell r="E20" t="e">
            <v>#NAME?</v>
          </cell>
          <cell r="G20" t="e">
            <v>#NAME?</v>
          </cell>
          <cell r="H20" t="e">
            <v>#NAME?</v>
          </cell>
        </row>
        <row r="21">
          <cell r="A21" t="str">
            <v>4.</v>
          </cell>
          <cell r="B21" t="str">
            <v>Необходимая валовая выручка, отнесенная на передачу тепловой энергии (п.1 + п.2)</v>
          </cell>
          <cell r="C21" t="str">
            <v>тыс. руб.</v>
          </cell>
          <cell r="D21" t="e">
            <v>#NAME?</v>
          </cell>
          <cell r="E21" t="e">
            <v>#NAME?</v>
          </cell>
          <cell r="G21" t="e">
            <v>#NAME?</v>
          </cell>
          <cell r="H21" t="e">
            <v>#NAME?</v>
          </cell>
        </row>
        <row r="22">
          <cell r="A22" t="str">
            <v>4.1.</v>
          </cell>
          <cell r="B22" t="str">
            <v>водяные тепловые сети</v>
          </cell>
          <cell r="C22" t="str">
            <v>тыс. руб.</v>
          </cell>
          <cell r="D22" t="e">
            <v>#NAME?</v>
          </cell>
          <cell r="E22" t="e">
            <v>#NAME?</v>
          </cell>
          <cell r="G22" t="e">
            <v>#NAME?</v>
          </cell>
          <cell r="H22" t="e">
            <v>#NAME?</v>
          </cell>
        </row>
        <row r="23">
          <cell r="A23" t="str">
            <v>4.2.</v>
          </cell>
          <cell r="B23" t="str">
            <v>паровые тепловые сети</v>
          </cell>
          <cell r="C23" t="str">
            <v>тыс. руб.</v>
          </cell>
          <cell r="D23" t="e">
            <v>#NAME?</v>
          </cell>
          <cell r="E23" t="e">
            <v>#NAME?</v>
          </cell>
          <cell r="G23" t="e">
            <v>#NAME?</v>
          </cell>
          <cell r="H23" t="e">
            <v>#NAME?</v>
          </cell>
        </row>
        <row r="24">
          <cell r="A24" t="str">
            <v>5.</v>
          </cell>
          <cell r="B24" t="str">
            <v xml:space="preserve">Полезный отпуск тепловой энергии собственным потребителям </v>
          </cell>
          <cell r="C24" t="str">
            <v>тыс.Гкал</v>
          </cell>
          <cell r="D24" t="e">
            <v>#NAME?</v>
          </cell>
          <cell r="E24" t="e">
            <v>#NAME?</v>
          </cell>
          <cell r="G24" t="e">
            <v>#NAME?</v>
          </cell>
          <cell r="H24" t="e">
            <v>#NAME?</v>
          </cell>
        </row>
        <row r="25">
          <cell r="A25" t="str">
            <v>5.1.</v>
          </cell>
          <cell r="B25" t="str">
            <v>в горячей воде от тепловых сетей</v>
          </cell>
          <cell r="C25" t="str">
            <v>тыс.Гкал</v>
          </cell>
          <cell r="D25" t="e">
            <v>#NAME?</v>
          </cell>
          <cell r="E25" t="e">
            <v>#NAME?</v>
          </cell>
          <cell r="G25" t="e">
            <v>#NAME?</v>
          </cell>
          <cell r="H25" t="e">
            <v>#NAME?</v>
          </cell>
        </row>
        <row r="26">
          <cell r="A26" t="str">
            <v>5.2.</v>
          </cell>
          <cell r="B26" t="str">
            <v>в паре</v>
          </cell>
          <cell r="C26" t="str">
            <v>тыс.Гкал</v>
          </cell>
          <cell r="D26" t="e">
            <v>#NAME?</v>
          </cell>
          <cell r="E26" t="e">
            <v>#NAME?</v>
          </cell>
          <cell r="G26" t="e">
            <v>#NAME?</v>
          </cell>
          <cell r="H26" t="e">
            <v>#NAME?</v>
          </cell>
        </row>
        <row r="27">
          <cell r="A27" t="str">
            <v>6.</v>
          </cell>
          <cell r="B27" t="str">
            <v xml:space="preserve">Плата за услуги на содержание тепловых сетей </v>
          </cell>
          <cell r="C27" t="str">
            <v>руб/Гкал</v>
          </cell>
          <cell r="D27" t="e">
            <v>#NAME?</v>
          </cell>
          <cell r="E27" t="e">
            <v>#NAME?</v>
          </cell>
          <cell r="G27" t="e">
            <v>#NAME?</v>
          </cell>
          <cell r="H27" t="e">
            <v>#NAME?</v>
          </cell>
        </row>
        <row r="28">
          <cell r="A28" t="str">
            <v>6.1.</v>
          </cell>
          <cell r="B28" t="str">
            <v>водяных тепловых сетей</v>
          </cell>
          <cell r="C28" t="str">
            <v>руб/Гкал</v>
          </cell>
          <cell r="D28" t="e">
            <v>#NAME?</v>
          </cell>
          <cell r="E28" t="e">
            <v>#NAME?</v>
          </cell>
          <cell r="G28" t="e">
            <v>#NAME?</v>
          </cell>
          <cell r="H28" t="e">
            <v>#NAME?</v>
          </cell>
        </row>
        <row r="29">
          <cell r="A29" t="str">
            <v>6.2.</v>
          </cell>
          <cell r="B29" t="str">
            <v>паровых тепловых сетей</v>
          </cell>
          <cell r="C29" t="str">
            <v>руб/Гкал</v>
          </cell>
          <cell r="D29" t="e">
            <v>#NAME?</v>
          </cell>
          <cell r="E29" t="e">
            <v>#NAME?</v>
          </cell>
          <cell r="G29" t="e">
            <v>#NAME?</v>
          </cell>
          <cell r="H29" t="e">
            <v>#NAME?</v>
          </cell>
        </row>
      </sheetData>
      <sheetData sheetId="41">
        <row r="1">
          <cell r="E1" t="str">
            <v>Таблица № П1.25</v>
          </cell>
        </row>
        <row r="2">
          <cell r="A2" t="str">
            <v>Расчет ставки по оплате технологического расхода (потерь) электрической энергии на ее передачу по сетям ЭСО (региональных электрических сетей)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Единицы измерения</v>
          </cell>
          <cell r="D4">
            <v>2010</v>
          </cell>
          <cell r="E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1.</v>
          </cell>
          <cell r="B6" t="str">
            <v xml:space="preserve">Ставка за электроэнергию тарифа покупки </v>
          </cell>
          <cell r="C6" t="str">
            <v>руб/МВтч</v>
          </cell>
          <cell r="D6" t="e">
            <v>#NAME?</v>
          </cell>
          <cell r="E6" t="e">
            <v>#NAME?</v>
          </cell>
        </row>
        <row r="7">
          <cell r="A7" t="str">
            <v>1.1.</v>
          </cell>
          <cell r="B7" t="str">
            <v>Группа 1. Базовые потребители</v>
          </cell>
          <cell r="C7" t="str">
            <v>руб/МВтч</v>
          </cell>
          <cell r="D7" t="e">
            <v>#NAME?</v>
          </cell>
          <cell r="E7" t="e">
            <v>#NAME?</v>
          </cell>
        </row>
        <row r="8">
          <cell r="A8" t="str">
            <v>1.2.</v>
          </cell>
          <cell r="B8" t="str">
            <v xml:space="preserve">Группа 2-4. </v>
          </cell>
          <cell r="C8" t="str">
            <v>руб/МВтч</v>
          </cell>
          <cell r="D8" t="e">
            <v>#NAME?</v>
          </cell>
          <cell r="E8" t="e">
            <v>#NAME?</v>
          </cell>
        </row>
        <row r="9">
          <cell r="A9" t="str">
            <v>2.</v>
          </cell>
          <cell r="B9" t="str">
            <v>Отпуск электрической энергии в сеть с учетом величины сальдо-перетока электроэнергии</v>
          </cell>
          <cell r="C9" t="str">
            <v>млн.кВтч.</v>
          </cell>
        </row>
        <row r="10">
          <cell r="A10" t="str">
            <v>2.1.</v>
          </cell>
          <cell r="B10" t="str">
            <v>ВН</v>
          </cell>
          <cell r="C10" t="str">
            <v>млн.кВтч.</v>
          </cell>
          <cell r="D10">
            <v>0</v>
          </cell>
          <cell r="E10">
            <v>0</v>
          </cell>
        </row>
        <row r="11">
          <cell r="A11" t="str">
            <v>2.2.</v>
          </cell>
          <cell r="B11" t="str">
            <v>СН</v>
          </cell>
          <cell r="C11" t="str">
            <v>млн.кВтч.</v>
          </cell>
          <cell r="D11">
            <v>0</v>
          </cell>
          <cell r="E11">
            <v>0</v>
          </cell>
        </row>
        <row r="12">
          <cell r="B12" t="str">
            <v>в том числе</v>
          </cell>
        </row>
        <row r="13">
          <cell r="B13" t="str">
            <v>СН1</v>
          </cell>
          <cell r="C13" t="str">
            <v>млн.кВтч.</v>
          </cell>
          <cell r="D13">
            <v>0</v>
          </cell>
          <cell r="E13">
            <v>0</v>
          </cell>
        </row>
        <row r="14">
          <cell r="B14" t="str">
            <v>СН2</v>
          </cell>
          <cell r="C14" t="str">
            <v>млн.кВтч.</v>
          </cell>
          <cell r="D14">
            <v>0</v>
          </cell>
          <cell r="E14">
            <v>0</v>
          </cell>
        </row>
        <row r="15">
          <cell r="A15" t="str">
            <v>2.3.</v>
          </cell>
          <cell r="B15" t="str">
            <v>НН</v>
          </cell>
          <cell r="C15" t="str">
            <v>млн.кВтч.</v>
          </cell>
          <cell r="D15">
            <v>0</v>
          </cell>
          <cell r="E15">
            <v>0</v>
          </cell>
        </row>
        <row r="16">
          <cell r="A16" t="str">
            <v>3.</v>
          </cell>
          <cell r="B16" t="str">
            <v xml:space="preserve">Потери электрической энергии </v>
          </cell>
        </row>
        <row r="17">
          <cell r="A17" t="str">
            <v>3.1.</v>
          </cell>
          <cell r="B17" t="str">
            <v>ВН</v>
          </cell>
          <cell r="C17" t="str">
            <v>%</v>
          </cell>
          <cell r="D17" t="e">
            <v>#DIV/0!</v>
          </cell>
          <cell r="E17" t="e">
            <v>#DIV/0!</v>
          </cell>
        </row>
        <row r="18">
          <cell r="A18" t="str">
            <v>3.2.</v>
          </cell>
          <cell r="B18" t="str">
            <v>СН</v>
          </cell>
          <cell r="C18" t="str">
            <v>%</v>
          </cell>
        </row>
        <row r="19">
          <cell r="B19" t="str">
            <v>в том числе</v>
          </cell>
        </row>
        <row r="20">
          <cell r="B20" t="str">
            <v>СН1</v>
          </cell>
          <cell r="C20" t="str">
            <v>%</v>
          </cell>
          <cell r="D20" t="e">
            <v>#DIV/0!</v>
          </cell>
          <cell r="E20" t="e">
            <v>#DIV/0!</v>
          </cell>
        </row>
        <row r="21">
          <cell r="B21" t="str">
            <v>СН2</v>
          </cell>
          <cell r="C21" t="str">
            <v>%</v>
          </cell>
          <cell r="D21" t="e">
            <v>#DIV/0!</v>
          </cell>
          <cell r="E21" t="e">
            <v>#DIV/0!</v>
          </cell>
        </row>
        <row r="22">
          <cell r="A22" t="str">
            <v>3.3.</v>
          </cell>
          <cell r="B22" t="str">
            <v>НН</v>
          </cell>
          <cell r="C22" t="str">
            <v>%</v>
          </cell>
          <cell r="D22" t="e">
            <v>#DIV/0!</v>
          </cell>
          <cell r="E22" t="e">
            <v>#DIV/0!</v>
          </cell>
        </row>
        <row r="23">
          <cell r="A23" t="str">
            <v>4.</v>
          </cell>
          <cell r="B23" t="str">
            <v>Полезный отпуск электрической энергии</v>
          </cell>
        </row>
        <row r="24">
          <cell r="A24" t="str">
            <v>4.1.</v>
          </cell>
          <cell r="B24" t="str">
            <v>ВН</v>
          </cell>
          <cell r="C24" t="str">
            <v>млн.кВтч.</v>
          </cell>
          <cell r="D24">
            <v>0</v>
          </cell>
          <cell r="E24">
            <v>0</v>
          </cell>
        </row>
        <row r="25">
          <cell r="A25" t="str">
            <v>4.2.</v>
          </cell>
          <cell r="B25" t="str">
            <v>СН</v>
          </cell>
          <cell r="C25" t="str">
            <v>млн.кВтч.</v>
          </cell>
          <cell r="D25">
            <v>0</v>
          </cell>
          <cell r="E25">
            <v>0</v>
          </cell>
        </row>
        <row r="26">
          <cell r="B26" t="str">
            <v>в том числе</v>
          </cell>
        </row>
        <row r="27">
          <cell r="B27" t="str">
            <v>СН1</v>
          </cell>
          <cell r="C27" t="str">
            <v>млн.кВтч.</v>
          </cell>
          <cell r="D27">
            <v>0</v>
          </cell>
          <cell r="E27">
            <v>0</v>
          </cell>
        </row>
        <row r="28">
          <cell r="B28" t="str">
            <v>СН2</v>
          </cell>
          <cell r="C28" t="str">
            <v>млн.кВтч.</v>
          </cell>
          <cell r="D28">
            <v>0</v>
          </cell>
          <cell r="E28">
            <v>0</v>
          </cell>
        </row>
        <row r="29">
          <cell r="A29" t="str">
            <v>4.3.</v>
          </cell>
          <cell r="B29" t="str">
            <v>НН</v>
          </cell>
          <cell r="C29" t="str">
            <v>млн.кВтч.</v>
          </cell>
          <cell r="D29">
            <v>0</v>
          </cell>
          <cell r="E29">
            <v>0</v>
          </cell>
        </row>
        <row r="30">
          <cell r="A30" t="str">
            <v>5.</v>
          </cell>
          <cell r="B30" t="str">
            <v>Расходы на компенсацию потерь</v>
          </cell>
        </row>
        <row r="31">
          <cell r="A31" t="str">
            <v>5.1.</v>
          </cell>
          <cell r="B31" t="str">
            <v>ВН</v>
          </cell>
          <cell r="C31" t="str">
            <v>тыс.руб.</v>
          </cell>
          <cell r="D31" t="e">
            <v>#NAME?</v>
          </cell>
          <cell r="E31" t="e">
            <v>#NAME?</v>
          </cell>
        </row>
        <row r="32">
          <cell r="A32" t="str">
            <v>5.2.</v>
          </cell>
          <cell r="B32" t="str">
            <v>СН</v>
          </cell>
          <cell r="C32" t="str">
            <v>тыс.руб.</v>
          </cell>
        </row>
        <row r="33">
          <cell r="B33" t="str">
            <v>в том числе</v>
          </cell>
        </row>
        <row r="34">
          <cell r="B34" t="str">
            <v>СН1</v>
          </cell>
          <cell r="C34" t="str">
            <v>тыс.руб.</v>
          </cell>
          <cell r="D34" t="e">
            <v>#NAME?</v>
          </cell>
          <cell r="E34" t="e">
            <v>#NAME?</v>
          </cell>
        </row>
        <row r="35">
          <cell r="B35" t="str">
            <v>СН2</v>
          </cell>
          <cell r="C35" t="str">
            <v>тыс.руб.</v>
          </cell>
          <cell r="D35" t="e">
            <v>#NAME?</v>
          </cell>
          <cell r="E35" t="e">
            <v>#NAME?</v>
          </cell>
        </row>
        <row r="36">
          <cell r="A36" t="str">
            <v>5.3.</v>
          </cell>
          <cell r="B36" t="str">
            <v>НН</v>
          </cell>
          <cell r="C36" t="str">
            <v>тыс.руб.</v>
          </cell>
          <cell r="D36" t="e">
            <v>#NAME?</v>
          </cell>
          <cell r="E36" t="e">
            <v>#NAME?</v>
          </cell>
        </row>
        <row r="37">
          <cell r="A37" t="str">
            <v>6.</v>
          </cell>
          <cell r="B37" t="str">
            <v>Ставка на оплату технологического расхода (потерь ) электрической энергии на ее передачу по сетям</v>
          </cell>
        </row>
        <row r="38">
          <cell r="A38" t="str">
            <v>6.1.</v>
          </cell>
          <cell r="B38" t="str">
            <v>ВН</v>
          </cell>
          <cell r="C38" t="str">
            <v>руб./МВт.ч</v>
          </cell>
          <cell r="D38" t="e">
            <v>#NAME?</v>
          </cell>
          <cell r="E38" t="e">
            <v>#NAME?</v>
          </cell>
        </row>
        <row r="39">
          <cell r="A39" t="str">
            <v>6.2.</v>
          </cell>
          <cell r="B39" t="str">
            <v>СН</v>
          </cell>
          <cell r="C39" t="str">
            <v>руб./МВт.ч</v>
          </cell>
        </row>
        <row r="40">
          <cell r="B40" t="str">
            <v>в том числе</v>
          </cell>
        </row>
        <row r="41">
          <cell r="B41" t="str">
            <v>СН1</v>
          </cell>
          <cell r="C41" t="str">
            <v>руб./МВт.ч</v>
          </cell>
          <cell r="D41" t="e">
            <v>#NAME?</v>
          </cell>
          <cell r="E41" t="e">
            <v>#NAME?</v>
          </cell>
        </row>
        <row r="42">
          <cell r="B42" t="str">
            <v>СН2</v>
          </cell>
          <cell r="C42" t="str">
            <v>руб./МВт.ч</v>
          </cell>
          <cell r="D42" t="e">
            <v>#NAME?</v>
          </cell>
          <cell r="E42" t="e">
            <v>#NAME?</v>
          </cell>
        </row>
        <row r="43">
          <cell r="A43" t="str">
            <v>6.3.</v>
          </cell>
          <cell r="B43" t="str">
            <v>НН</v>
          </cell>
          <cell r="C43" t="str">
            <v>руб./МВт.ч</v>
          </cell>
          <cell r="D43" t="e">
            <v>#NAME?</v>
          </cell>
          <cell r="E43" t="e">
            <v>#NAME?</v>
          </cell>
        </row>
        <row r="45">
          <cell r="B45" t="str">
            <v>Дельта З СН1-ВН</v>
          </cell>
          <cell r="D45" t="e">
            <v>#NAME?</v>
          </cell>
          <cell r="E45" t="e">
            <v>#NAME?</v>
          </cell>
        </row>
        <row r="48">
          <cell r="D48" t="e">
            <v>#NAME?</v>
          </cell>
          <cell r="E48" t="e">
            <v>#NAME?</v>
          </cell>
        </row>
        <row r="49">
          <cell r="D49" t="e">
            <v>#NAME?</v>
          </cell>
          <cell r="E49" t="e">
            <v>#NAME?</v>
          </cell>
        </row>
        <row r="51">
          <cell r="B51" t="str">
            <v>Дельта З СН2-СН1</v>
          </cell>
        </row>
        <row r="55">
          <cell r="D55" t="e">
            <v>#NAME?</v>
          </cell>
          <cell r="E55" t="e">
            <v>#NAME?</v>
          </cell>
        </row>
        <row r="57">
          <cell r="B57" t="str">
            <v>Дельта З пот-СН2</v>
          </cell>
        </row>
        <row r="62">
          <cell r="D62" t="e">
            <v>#NAME?</v>
          </cell>
          <cell r="E62" t="e">
            <v>#NAME?</v>
          </cell>
        </row>
      </sheetData>
      <sheetData sheetId="42">
        <row r="1">
          <cell r="H1" t="str">
            <v>Таблица №П1.25.1.</v>
          </cell>
        </row>
        <row r="2">
          <cell r="A2" t="str">
            <v>Расчет ставки по оплате технологического расхода (потерь) тепловой энергии на ее передачу по сетям ЭСО (региональных тепловых сетей)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Единицы измерения</v>
          </cell>
          <cell r="D4" t="str">
            <v>Всего</v>
          </cell>
        </row>
        <row r="5">
          <cell r="D5" t="str">
            <v>Всего</v>
          </cell>
          <cell r="E5" t="str">
            <v>Всего</v>
          </cell>
          <cell r="F5">
            <v>0</v>
          </cell>
          <cell r="G5">
            <v>0</v>
          </cell>
        </row>
        <row r="6">
          <cell r="D6">
            <v>2010</v>
          </cell>
          <cell r="E6">
            <v>2011</v>
          </cell>
          <cell r="F6">
            <v>2010</v>
          </cell>
          <cell r="G6">
            <v>2011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</row>
        <row r="8">
          <cell r="A8" t="str">
            <v>1.</v>
          </cell>
          <cell r="B8" t="str">
            <v xml:space="preserve">Тариф покупки тепловой энергии </v>
          </cell>
          <cell r="C8" t="str">
            <v>руб/Гкал</v>
          </cell>
          <cell r="D8" t="e">
            <v>#NAME?</v>
          </cell>
          <cell r="E8" t="e">
            <v>#NAME?</v>
          </cell>
          <cell r="F8" t="e">
            <v>#NAME?</v>
          </cell>
          <cell r="G8" t="e">
            <v>#NAME?</v>
          </cell>
        </row>
        <row r="9">
          <cell r="A9" t="str">
            <v>1.1.</v>
          </cell>
          <cell r="B9" t="str">
            <v>Бюджетные потребители</v>
          </cell>
          <cell r="C9" t="str">
            <v>руб/Гкал</v>
          </cell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</row>
        <row r="10">
          <cell r="A10" t="str">
            <v>1.2.</v>
          </cell>
          <cell r="B10" t="str">
            <v xml:space="preserve">Прочие потребители </v>
          </cell>
          <cell r="C10" t="str">
            <v>руб/Гкал</v>
          </cell>
          <cell r="D10" t="e">
            <v>#NAME?</v>
          </cell>
          <cell r="E10" t="e">
            <v>#NAME?</v>
          </cell>
          <cell r="F10" t="e">
            <v>#NAME?</v>
          </cell>
          <cell r="G10" t="e">
            <v>#NAME?</v>
          </cell>
        </row>
        <row r="11">
          <cell r="A11" t="str">
            <v>2.</v>
          </cell>
          <cell r="B11" t="str">
            <v>Отпуск тепловой энергии собственным потребителям в сеть ЭСО без отпуска с коллекторов</v>
          </cell>
          <cell r="C11" t="str">
            <v>тыс.Гкал</v>
          </cell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</row>
        <row r="12">
          <cell r="A12" t="str">
            <v>2.1.</v>
          </cell>
          <cell r="B12" t="str">
            <v>в виде горячей воды</v>
          </cell>
          <cell r="C12" t="str">
            <v>тыс.Гкал</v>
          </cell>
          <cell r="D12" t="e">
            <v>#NAME?</v>
          </cell>
          <cell r="E12" t="e">
            <v>#NAME?</v>
          </cell>
          <cell r="F12" t="e">
            <v>#NAME?</v>
          </cell>
          <cell r="G12" t="e">
            <v>#NAME?</v>
          </cell>
        </row>
        <row r="13">
          <cell r="A13" t="str">
            <v>2.2.</v>
          </cell>
          <cell r="B13" t="str">
            <v>в виде пара</v>
          </cell>
          <cell r="C13" t="str">
            <v>тыс.Гкал</v>
          </cell>
          <cell r="D13" t="e">
            <v>#NAME?</v>
          </cell>
          <cell r="E13" t="e">
            <v>#NAME?</v>
          </cell>
          <cell r="F13" t="e">
            <v>#NAME?</v>
          </cell>
          <cell r="G13" t="e">
            <v>#NAME?</v>
          </cell>
        </row>
        <row r="14">
          <cell r="A14" t="str">
            <v>3.</v>
          </cell>
          <cell r="B14" t="str">
            <v xml:space="preserve">Потери тепловой энергии </v>
          </cell>
          <cell r="C14" t="str">
            <v>%</v>
          </cell>
          <cell r="D14" t="e">
            <v>#NAME?</v>
          </cell>
          <cell r="E14" t="e">
            <v>#NAME?</v>
          </cell>
          <cell r="F14" t="e">
            <v>#NAME?</v>
          </cell>
          <cell r="G14" t="e">
            <v>#NAME?</v>
          </cell>
        </row>
        <row r="15">
          <cell r="A15" t="str">
            <v>3.1.</v>
          </cell>
          <cell r="B15" t="str">
            <v>в водяных тепловых сетях</v>
          </cell>
          <cell r="C15" t="str">
            <v>%</v>
          </cell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</row>
        <row r="16">
          <cell r="A16" t="str">
            <v>3.2.</v>
          </cell>
          <cell r="B16" t="str">
            <v>в паровых тепловых сетях</v>
          </cell>
          <cell r="C16" t="str">
            <v>%</v>
          </cell>
          <cell r="D16" t="e">
            <v>#NAME?</v>
          </cell>
          <cell r="E16" t="e">
            <v>#NAME?</v>
          </cell>
          <cell r="F16" t="e">
            <v>#NAME?</v>
          </cell>
          <cell r="G16" t="e">
            <v>#NAME?</v>
          </cell>
        </row>
        <row r="17">
          <cell r="A17" t="str">
            <v>4.</v>
          </cell>
          <cell r="B17" t="str">
            <v>Затраты (расходы) на компенсацию потерь</v>
          </cell>
          <cell r="C17" t="str">
            <v>тыс.руб.</v>
          </cell>
          <cell r="D17" t="e">
            <v>#NAME?</v>
          </cell>
          <cell r="E17" t="e">
            <v>#NAME?</v>
          </cell>
          <cell r="F17" t="e">
            <v>#NAME?</v>
          </cell>
          <cell r="G17" t="e">
            <v>#NAME?</v>
          </cell>
        </row>
        <row r="18">
          <cell r="A18" t="str">
            <v>4.1.</v>
          </cell>
          <cell r="B18" t="str">
            <v>в водяных тепловых сетях</v>
          </cell>
          <cell r="C18" t="str">
            <v>тыс.руб.</v>
          </cell>
          <cell r="D18" t="e">
            <v>#NAME?</v>
          </cell>
          <cell r="E18" t="e">
            <v>#NAME?</v>
          </cell>
          <cell r="F18" t="e">
            <v>#NAME?</v>
          </cell>
          <cell r="G18" t="e">
            <v>#NAME?</v>
          </cell>
        </row>
        <row r="19">
          <cell r="A19" t="str">
            <v>4.2.</v>
          </cell>
          <cell r="B19" t="str">
            <v>в паровых тепловх сетях</v>
          </cell>
          <cell r="C19" t="str">
            <v>тыс.руб.</v>
          </cell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</row>
        <row r="20">
          <cell r="A20" t="str">
            <v>5.</v>
          </cell>
          <cell r="B20" t="str">
            <v>Ставка на оплату технологического расхода (потерь ) тепловой энергии на ее передачу по сетям</v>
          </cell>
          <cell r="C20" t="str">
            <v>руб./Гкал</v>
          </cell>
          <cell r="D20" t="e">
            <v>#NAME?</v>
          </cell>
          <cell r="E20" t="e">
            <v>#NAME?</v>
          </cell>
          <cell r="F20" t="e">
            <v>#NAME?</v>
          </cell>
          <cell r="G20" t="e">
            <v>#NAME?</v>
          </cell>
        </row>
        <row r="21">
          <cell r="A21" t="str">
            <v>5.1.</v>
          </cell>
          <cell r="B21" t="str">
            <v>водяным тепловым сетям</v>
          </cell>
          <cell r="C21" t="str">
            <v>руб./Гкал</v>
          </cell>
          <cell r="D21" t="e">
            <v>#NAME?</v>
          </cell>
          <cell r="E21" t="e">
            <v>#NAME?</v>
          </cell>
          <cell r="F21" t="e">
            <v>#NAME?</v>
          </cell>
          <cell r="G21" t="e">
            <v>#NAME?</v>
          </cell>
        </row>
        <row r="22">
          <cell r="A22" t="str">
            <v>5.2.</v>
          </cell>
          <cell r="B22" t="str">
            <v>паровм тепловым сетям</v>
          </cell>
          <cell r="C22" t="str">
            <v>руб./Гкал</v>
          </cell>
          <cell r="D22" t="e">
            <v>#NAME?</v>
          </cell>
          <cell r="E22" t="e">
            <v>#NAME?</v>
          </cell>
          <cell r="F22" t="e">
            <v>#NAME?</v>
          </cell>
          <cell r="G22" t="e">
            <v>#NAME?</v>
          </cell>
        </row>
      </sheetData>
      <sheetData sheetId="43">
        <row r="1">
          <cell r="E1" t="str">
            <v>Таблица № П1.26.</v>
          </cell>
        </row>
        <row r="2">
          <cell r="A2" t="str">
            <v>Расчет дифференцированных по времени суток ставок платы за электроэнергию по ЭСО (усредненные значения)</v>
          </cell>
        </row>
        <row r="4">
          <cell r="A4" t="str">
            <v>№ п.п.</v>
          </cell>
          <cell r="B4" t="str">
            <v>Наименование показателя</v>
          </cell>
          <cell r="C4" t="str">
            <v>Единицы измерения</v>
          </cell>
          <cell r="D4">
            <v>2010</v>
          </cell>
          <cell r="E4">
            <v>2011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1.</v>
          </cell>
          <cell r="B6" t="str">
            <v>Полезный отпуск электроэнергии ПЭ (энергоснабжающей организации), всего</v>
          </cell>
          <cell r="C6" t="str">
            <v>млн.кВтч</v>
          </cell>
          <cell r="D6">
            <v>0</v>
          </cell>
          <cell r="E6">
            <v>0</v>
          </cell>
        </row>
        <row r="7">
          <cell r="B7" t="str">
            <v>в том числе:</v>
          </cell>
        </row>
        <row r="8">
          <cell r="A8" t="str">
            <v>1.1.</v>
          </cell>
          <cell r="B8" t="str">
            <v xml:space="preserve"> - в период ночных провалов графика нагрузки;</v>
          </cell>
          <cell r="C8" t="str">
            <v>млн.кВтч</v>
          </cell>
        </row>
        <row r="9">
          <cell r="A9" t="str">
            <v>1.2.</v>
          </cell>
          <cell r="B9" t="str">
            <v xml:space="preserve"> - в часы максимальных (пиковых) нагрузок;</v>
          </cell>
          <cell r="C9" t="str">
            <v>млн.кВтч</v>
          </cell>
        </row>
        <row r="10">
          <cell r="A10" t="str">
            <v>1.3.</v>
          </cell>
          <cell r="B10" t="str">
            <v xml:space="preserve"> - в остальное время суток (полупик). </v>
          </cell>
          <cell r="C10" t="str">
            <v>млн.кВтч</v>
          </cell>
        </row>
        <row r="11">
          <cell r="A11" t="str">
            <v>2.</v>
          </cell>
          <cell r="B11" t="str">
            <v xml:space="preserve">Условно-переменные затраты электроэнергии, отпущенной ГК (энергоснабжающей организацией) </v>
          </cell>
          <cell r="C11" t="str">
            <v>тыс.руб.</v>
          </cell>
          <cell r="D11" t="e">
            <v>#NAME?</v>
          </cell>
          <cell r="E11" t="e">
            <v>#NAME?</v>
          </cell>
        </row>
        <row r="12">
          <cell r="A12" t="str">
            <v>2.1.</v>
          </cell>
          <cell r="B12" t="str">
            <v>в период ночных провалов графика нагрузки</v>
          </cell>
          <cell r="D12" t="e">
            <v>#DIV/0!</v>
          </cell>
          <cell r="E12" t="e">
            <v>#DIV/0!</v>
          </cell>
        </row>
        <row r="13">
          <cell r="A13" t="str">
            <v>3.</v>
          </cell>
          <cell r="B13" t="str">
            <v>Средний одноставочный тариф на электроэнергию по ПЭ (энергоснабжающей организации)</v>
          </cell>
          <cell r="C13" t="str">
            <v>руб/тыс.кВтч</v>
          </cell>
          <cell r="D13" t="e">
            <v>#NAME?</v>
          </cell>
          <cell r="E13" t="e">
            <v>#NAME?</v>
          </cell>
        </row>
        <row r="14">
          <cell r="A14" t="str">
            <v>4.</v>
          </cell>
          <cell r="B14" t="str">
            <v>Тарифная ставка за электроэнергию в ночной зоне - тариф ночь(п.5 / п.2)</v>
          </cell>
          <cell r="C14" t="str">
            <v>руб/тыс.кВтч</v>
          </cell>
          <cell r="D14" t="e">
            <v>#DIV/0!</v>
          </cell>
          <cell r="E14" t="e">
            <v>#DIV/0!</v>
          </cell>
        </row>
        <row r="15">
          <cell r="A15" t="str">
            <v>5.</v>
          </cell>
          <cell r="B15" t="str">
            <v>Тарифная ставка за электроэнергию в полупиковой зоне - тариф полупик (п.8 = п.6)</v>
          </cell>
          <cell r="C15" t="str">
            <v>руб/тыс.кВтч</v>
          </cell>
          <cell r="D15" t="e">
            <v>#NAME?</v>
          </cell>
          <cell r="E15" t="e">
            <v>#NAME?</v>
          </cell>
        </row>
        <row r="16">
          <cell r="A16" t="str">
            <v>6.</v>
          </cell>
          <cell r="B16" t="str">
            <v>Тарифная ставка за электроэнергию в пиковой зоне - тариф пик ((п.6*п.1-п.8*п.4-п.7*п.2)/п.3)</v>
          </cell>
          <cell r="C16" t="str">
            <v>руб/тыс.кВтч</v>
          </cell>
          <cell r="D16" t="e">
            <v>#NAME?</v>
          </cell>
          <cell r="E16" t="e">
            <v>#NAME?</v>
          </cell>
        </row>
      </sheetData>
      <sheetData sheetId="44">
        <row r="1">
          <cell r="AU1" t="str">
            <v>Таблица № П1.27.</v>
          </cell>
        </row>
        <row r="2">
          <cell r="A2" t="str">
            <v>Экономически обоснованные тарифы на электрическую энергию (мощность) по группам потребителей ЭСО</v>
          </cell>
        </row>
        <row r="4">
          <cell r="A4" t="str">
            <v>№</v>
          </cell>
          <cell r="B4" t="str">
            <v>Группа потребителей</v>
          </cell>
          <cell r="C4" t="str">
            <v>Ед.изм.</v>
          </cell>
          <cell r="D4" t="str">
            <v>Базовые потребители</v>
          </cell>
          <cell r="R4" t="str">
            <v>Население</v>
          </cell>
          <cell r="X4" t="str">
            <v>Прочие потребители</v>
          </cell>
          <cell r="AD4" t="str">
            <v>в том числе бюджетные потребители</v>
          </cell>
          <cell r="AJ4" t="str">
            <v>Итого для собственных потребителей</v>
          </cell>
          <cell r="AP4" t="str">
            <v>Потребители по прямым договорам</v>
          </cell>
        </row>
        <row r="5"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D6" t="str">
            <v>Всего</v>
          </cell>
          <cell r="E6" t="str">
            <v>с шин</v>
          </cell>
          <cell r="F6" t="str">
            <v>ВН</v>
          </cell>
          <cell r="G6" t="str">
            <v>СН1</v>
          </cell>
          <cell r="H6" t="str">
            <v>СН2</v>
          </cell>
          <cell r="I6" t="str">
            <v>НН</v>
          </cell>
          <cell r="K6" t="str">
            <v>Всего</v>
          </cell>
          <cell r="L6" t="str">
            <v>с шин</v>
          </cell>
          <cell r="M6" t="str">
            <v>ВН</v>
          </cell>
          <cell r="N6" t="str">
            <v>СН1</v>
          </cell>
          <cell r="O6" t="str">
            <v>СН2</v>
          </cell>
          <cell r="P6" t="str">
            <v>НН</v>
          </cell>
          <cell r="R6" t="str">
            <v>Всего</v>
          </cell>
          <cell r="S6" t="str">
            <v>с шин</v>
          </cell>
          <cell r="T6" t="str">
            <v>ВН</v>
          </cell>
          <cell r="U6" t="str">
            <v>СН1</v>
          </cell>
          <cell r="V6" t="str">
            <v>СН2</v>
          </cell>
          <cell r="W6" t="str">
            <v>НН</v>
          </cell>
          <cell r="X6" t="str">
            <v>Всего</v>
          </cell>
          <cell r="Y6" t="str">
            <v>с шин</v>
          </cell>
          <cell r="Z6" t="str">
            <v>ВН</v>
          </cell>
          <cell r="AA6" t="str">
            <v>СН1</v>
          </cell>
          <cell r="AB6" t="str">
            <v>СН2</v>
          </cell>
          <cell r="AC6" t="str">
            <v>НН</v>
          </cell>
          <cell r="AD6" t="str">
            <v>Всего</v>
          </cell>
          <cell r="AE6" t="str">
            <v>с шин</v>
          </cell>
          <cell r="AF6" t="str">
            <v>ВН</v>
          </cell>
          <cell r="AG6" t="str">
            <v>СН1</v>
          </cell>
          <cell r="AH6" t="str">
            <v>СН2</v>
          </cell>
          <cell r="AI6" t="str">
            <v>НН</v>
          </cell>
          <cell r="AJ6" t="str">
            <v>Всего</v>
          </cell>
          <cell r="AK6" t="str">
            <v>с шин</v>
          </cell>
          <cell r="AL6" t="str">
            <v>ВН</v>
          </cell>
          <cell r="AM6" t="str">
            <v>СН1</v>
          </cell>
          <cell r="AN6" t="str">
            <v>СН2</v>
          </cell>
          <cell r="AO6" t="str">
            <v>НН</v>
          </cell>
          <cell r="AP6" t="str">
            <v>Всего</v>
          </cell>
          <cell r="AQ6" t="str">
            <v>с шин</v>
          </cell>
          <cell r="AR6" t="str">
            <v>ВН</v>
          </cell>
          <cell r="AS6" t="str">
            <v>СН1</v>
          </cell>
          <cell r="AT6" t="str">
            <v>СН2</v>
          </cell>
          <cell r="AU6" t="str">
            <v>НН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  <cell r="P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23</v>
          </cell>
          <cell r="Y7">
            <v>24</v>
          </cell>
          <cell r="Z7">
            <v>25</v>
          </cell>
          <cell r="AA7">
            <v>26</v>
          </cell>
          <cell r="AB7">
            <v>27</v>
          </cell>
          <cell r="AC7">
            <v>28</v>
          </cell>
          <cell r="AD7">
            <v>29</v>
          </cell>
          <cell r="AE7">
            <v>30</v>
          </cell>
          <cell r="AF7">
            <v>31</v>
          </cell>
          <cell r="AG7">
            <v>32</v>
          </cell>
          <cell r="AH7">
            <v>33</v>
          </cell>
          <cell r="AI7">
            <v>34</v>
          </cell>
          <cell r="AJ7">
            <v>35</v>
          </cell>
          <cell r="AK7">
            <v>36</v>
          </cell>
          <cell r="AL7">
            <v>37</v>
          </cell>
          <cell r="AM7">
            <v>38</v>
          </cell>
          <cell r="AN7">
            <v>39</v>
          </cell>
          <cell r="AO7">
            <v>40</v>
          </cell>
          <cell r="AP7">
            <v>41</v>
          </cell>
          <cell r="AQ7">
            <v>42</v>
          </cell>
          <cell r="AR7">
            <v>43</v>
          </cell>
          <cell r="AS7">
            <v>44</v>
          </cell>
          <cell r="AT7">
            <v>45</v>
          </cell>
          <cell r="AU7">
            <v>46</v>
          </cell>
        </row>
        <row r="8">
          <cell r="A8" t="str">
            <v>1.</v>
          </cell>
          <cell r="B8" t="str">
            <v>Объем полезного отпуска</v>
          </cell>
          <cell r="C8" t="str">
            <v>млн.кВтч.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2.</v>
          </cell>
          <cell r="B9" t="str">
            <v>Заявленная мощность</v>
          </cell>
          <cell r="C9" t="str">
            <v>МВт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1">
          <cell r="A11" t="str">
            <v>3.</v>
          </cell>
          <cell r="B11" t="str">
            <v>Тариф на покупку электрической энергии</v>
          </cell>
          <cell r="C11" t="str">
            <v>руб/МВтч</v>
          </cell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N11" t="e">
            <v>#NAME?</v>
          </cell>
          <cell r="O11" t="e">
            <v>#NAME?</v>
          </cell>
          <cell r="P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  <cell r="V11" t="e">
            <v>#NAME?</v>
          </cell>
          <cell r="W11" t="e">
            <v>#NAME?</v>
          </cell>
          <cell r="X11" t="e">
            <v>#NAME?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 t="e">
            <v>#NAME?</v>
          </cell>
          <cell r="AG11" t="e">
            <v>#NAME?</v>
          </cell>
          <cell r="AH11" t="e">
            <v>#NAME?</v>
          </cell>
          <cell r="AI11" t="e">
            <v>#NAME?</v>
          </cell>
          <cell r="AJ11" t="e">
            <v>#NAME?</v>
          </cell>
          <cell r="AK11" t="e">
            <v>#NAME?</v>
          </cell>
          <cell r="AL11" t="e">
            <v>#NAME?</v>
          </cell>
          <cell r="AM11" t="e">
            <v>#NAME?</v>
          </cell>
          <cell r="AN11" t="e">
            <v>#NAME?</v>
          </cell>
          <cell r="AO11" t="e">
            <v>#NAME?</v>
          </cell>
        </row>
        <row r="12">
          <cell r="A12" t="str">
            <v>3.1.</v>
          </cell>
          <cell r="B12" t="str">
            <v>Ставка за мощность</v>
          </cell>
          <cell r="C12" t="str">
            <v>руб/Мвтмес</v>
          </cell>
          <cell r="E12" t="e">
            <v>#NAME?</v>
          </cell>
          <cell r="F12" t="e">
            <v>#NAME?</v>
          </cell>
          <cell r="G12" t="e">
            <v>#NAME?</v>
          </cell>
          <cell r="H12" t="e">
            <v>#NAME?</v>
          </cell>
          <cell r="I12" t="e">
            <v>#NAME?</v>
          </cell>
          <cell r="L12" t="e">
            <v>#NAME?</v>
          </cell>
          <cell r="M12" t="e">
            <v>#NAME?</v>
          </cell>
          <cell r="N12" t="e">
            <v>#NAME?</v>
          </cell>
          <cell r="O12" t="e">
            <v>#NAME?</v>
          </cell>
          <cell r="P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  <cell r="V12" t="e">
            <v>#NAME?</v>
          </cell>
          <cell r="W12" t="e">
            <v>#NAME?</v>
          </cell>
          <cell r="Y12" t="e">
            <v>#NAME?</v>
          </cell>
          <cell r="Z12" t="e">
            <v>#NAME?</v>
          </cell>
          <cell r="AA12" t="e">
            <v>#NAME?</v>
          </cell>
          <cell r="AB12" t="e">
            <v>#NAME?</v>
          </cell>
          <cell r="AC12" t="e">
            <v>#NAME?</v>
          </cell>
          <cell r="AE12" t="e">
            <v>#NAME?</v>
          </cell>
          <cell r="AF12" t="e">
            <v>#NAME?</v>
          </cell>
          <cell r="AG12" t="e">
            <v>#NAME?</v>
          </cell>
          <cell r="AH12" t="e">
            <v>#NAME?</v>
          </cell>
          <cell r="AI12" t="e">
            <v>#NAME?</v>
          </cell>
        </row>
        <row r="13">
          <cell r="A13" t="str">
            <v>3.2.</v>
          </cell>
          <cell r="B13" t="str">
            <v>Ставка за энергию</v>
          </cell>
          <cell r="C13" t="str">
            <v>руб/МВтч</v>
          </cell>
          <cell r="E13" t="e">
            <v>#NAME?</v>
          </cell>
          <cell r="F13" t="e">
            <v>#NAME?</v>
          </cell>
          <cell r="G13" t="e">
            <v>#NAME?</v>
          </cell>
          <cell r="H13" t="e">
            <v>#NAME?</v>
          </cell>
          <cell r="I13" t="e">
            <v>#NAME?</v>
          </cell>
          <cell r="L13" t="e">
            <v>#NAME?</v>
          </cell>
          <cell r="M13" t="e">
            <v>#NAME?</v>
          </cell>
          <cell r="N13" t="e">
            <v>#NAME?</v>
          </cell>
          <cell r="O13" t="e">
            <v>#NAME?</v>
          </cell>
          <cell r="P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  <cell r="V13" t="e">
            <v>#NAME?</v>
          </cell>
          <cell r="W13" t="e">
            <v>#NAME?</v>
          </cell>
          <cell r="Y13" t="e">
            <v>#NAME?</v>
          </cell>
          <cell r="Z13" t="e">
            <v>#NAME?</v>
          </cell>
          <cell r="AA13" t="e">
            <v>#NAME?</v>
          </cell>
          <cell r="AB13" t="e">
            <v>#NAME?</v>
          </cell>
          <cell r="AC13" t="e">
            <v>#NAME?</v>
          </cell>
          <cell r="AE13" t="e">
            <v>#NAME?</v>
          </cell>
          <cell r="AF13" t="e">
            <v>#NAME?</v>
          </cell>
          <cell r="AG13" t="e">
            <v>#NAME?</v>
          </cell>
          <cell r="AH13" t="e">
            <v>#NAME?</v>
          </cell>
          <cell r="AI13" t="e">
            <v>#NAME?</v>
          </cell>
        </row>
        <row r="15">
          <cell r="A15" t="str">
            <v>4.</v>
          </cell>
          <cell r="B15" t="str">
            <v xml:space="preserve">Стоимость единицы услуг </v>
          </cell>
          <cell r="C15" t="str">
            <v>руб/МВтч</v>
          </cell>
          <cell r="D15" t="e">
            <v>#NAME?</v>
          </cell>
          <cell r="F15" t="e">
            <v>#DIV/0!</v>
          </cell>
          <cell r="G15" t="e">
            <v>#DIV/0!</v>
          </cell>
          <cell r="H15" t="e">
            <v>#DIV/0!</v>
          </cell>
          <cell r="I15" t="e">
            <v>#DIV/0!</v>
          </cell>
          <cell r="K15" t="e">
            <v>#NAME?</v>
          </cell>
          <cell r="M15" t="e">
            <v>#NAME?</v>
          </cell>
          <cell r="N15" t="e">
            <v>#NAME?</v>
          </cell>
          <cell r="O15" t="e">
            <v>#NAME?</v>
          </cell>
          <cell r="P15" t="e">
            <v>#NAME?</v>
          </cell>
          <cell r="R15" t="e">
            <v>#NAME?</v>
          </cell>
          <cell r="S15">
            <v>0</v>
          </cell>
          <cell r="T15" t="e">
            <v>#NAME?</v>
          </cell>
          <cell r="U15" t="e">
            <v>#NAME?</v>
          </cell>
          <cell r="V15" t="e">
            <v>#NAME?</v>
          </cell>
          <cell r="W15" t="e">
            <v>#NAME?</v>
          </cell>
          <cell r="X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D15" t="e">
            <v>#NAME?</v>
          </cell>
          <cell r="AF15" t="e">
            <v>#NAME?</v>
          </cell>
          <cell r="AG15" t="e">
            <v>#NAME?</v>
          </cell>
          <cell r="AH15" t="e">
            <v>#NAME?</v>
          </cell>
          <cell r="AI15" t="e">
            <v>#NAME?</v>
          </cell>
          <cell r="AJ15" t="e">
            <v>#NAME?</v>
          </cell>
          <cell r="AL15" t="e">
            <v>#NAME?</v>
          </cell>
          <cell r="AM15" t="e">
            <v>#NAME?</v>
          </cell>
          <cell r="AN15" t="e">
            <v>#NAME?</v>
          </cell>
          <cell r="AO15" t="e">
            <v>#NAME?</v>
          </cell>
          <cell r="AP15" t="e">
            <v>#NAME?</v>
          </cell>
          <cell r="AR15" t="e">
            <v>#NAME?</v>
          </cell>
          <cell r="AS15" t="e">
            <v>#NAME?</v>
          </cell>
          <cell r="AT15" t="e">
            <v>#NAME?</v>
          </cell>
          <cell r="AU15" t="e">
            <v>#NAME?</v>
          </cell>
        </row>
        <row r="16">
          <cell r="A16" t="str">
            <v>4.1.</v>
          </cell>
          <cell r="B16" t="str">
            <v>Плата за услуги по передаче электрической энергии</v>
          </cell>
          <cell r="C16" t="str">
            <v>руб/МВтч</v>
          </cell>
          <cell r="F16" t="e">
            <v>#DIV/0!</v>
          </cell>
          <cell r="G16" t="e">
            <v>#DIV/0!</v>
          </cell>
          <cell r="H16" t="e">
            <v>#DIV/0!</v>
          </cell>
          <cell r="I16" t="e">
            <v>#DIV/0!</v>
          </cell>
          <cell r="M16" t="e">
            <v>#NAME?</v>
          </cell>
          <cell r="N16" t="e">
            <v>#NAME?</v>
          </cell>
          <cell r="O16" t="e">
            <v>#NAME?</v>
          </cell>
          <cell r="P16" t="e">
            <v>#NAME?</v>
          </cell>
          <cell r="T16" t="e">
            <v>#NAME?</v>
          </cell>
          <cell r="U16" t="e">
            <v>#NAME?</v>
          </cell>
          <cell r="V16" t="e">
            <v>#NAME?</v>
          </cell>
          <cell r="W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C16" t="e">
            <v>#NAME?</v>
          </cell>
          <cell r="AF16" t="e">
            <v>#NAME?</v>
          </cell>
          <cell r="AG16" t="e">
            <v>#NAME?</v>
          </cell>
          <cell r="AH16" t="e">
            <v>#NAME?</v>
          </cell>
          <cell r="AI16" t="e">
            <v>#NAME?</v>
          </cell>
          <cell r="AL16" t="e">
            <v>#NAME?</v>
          </cell>
          <cell r="AM16" t="e">
            <v>#NAME?</v>
          </cell>
          <cell r="AN16" t="e">
            <v>#NAME?</v>
          </cell>
          <cell r="AO16" t="e">
            <v>#NAME?</v>
          </cell>
          <cell r="AR16" t="e">
            <v>#NAME?</v>
          </cell>
          <cell r="AS16" t="e">
            <v>#NAME?</v>
          </cell>
          <cell r="AT16" t="e">
            <v>#NAME?</v>
          </cell>
          <cell r="AU16" t="e">
            <v>#NAME?</v>
          </cell>
        </row>
        <row r="17">
          <cell r="A17" t="str">
            <v>4.1.1.</v>
          </cell>
          <cell r="B17" t="str">
            <v>Ставка на содержание электросетей</v>
          </cell>
          <cell r="C17" t="str">
            <v>руб/МВтч</v>
          </cell>
          <cell r="F17" t="e">
            <v>#DIV/0!</v>
          </cell>
          <cell r="G17" t="e">
            <v>#DIV/0!</v>
          </cell>
          <cell r="H17" t="e">
            <v>#DIV/0!</v>
          </cell>
          <cell r="I17" t="e">
            <v>#DIV/0!</v>
          </cell>
          <cell r="M17" t="e">
            <v>#NAME?</v>
          </cell>
          <cell r="N17" t="e">
            <v>#NAME?</v>
          </cell>
          <cell r="O17" t="e">
            <v>#NAME?</v>
          </cell>
          <cell r="P17" t="e">
            <v>#NAME?</v>
          </cell>
          <cell r="T17" t="e">
            <v>#NAME?</v>
          </cell>
          <cell r="U17" t="e">
            <v>#NAME?</v>
          </cell>
          <cell r="V17" t="e">
            <v>#NAME?</v>
          </cell>
          <cell r="W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C17" t="e">
            <v>#NAME?</v>
          </cell>
          <cell r="AF17" t="e">
            <v>#NAME?</v>
          </cell>
          <cell r="AG17" t="e">
            <v>#NAME?</v>
          </cell>
          <cell r="AH17" t="e">
            <v>#NAME?</v>
          </cell>
          <cell r="AI17" t="e">
            <v>#NAME?</v>
          </cell>
          <cell r="AL17" t="e">
            <v>#NAME?</v>
          </cell>
          <cell r="AM17" t="e">
            <v>#NAME?</v>
          </cell>
          <cell r="AN17" t="e">
            <v>#NAME?</v>
          </cell>
          <cell r="AO17" t="e">
            <v>#NAME?</v>
          </cell>
          <cell r="AR17" t="e">
            <v>#NAME?</v>
          </cell>
          <cell r="AS17" t="e">
            <v>#NAME?</v>
          </cell>
          <cell r="AT17" t="e">
            <v>#NAME?</v>
          </cell>
          <cell r="AU17" t="e">
            <v>#NAME?</v>
          </cell>
        </row>
        <row r="18">
          <cell r="A18" t="str">
            <v>4.1.1.1.</v>
          </cell>
          <cell r="B18" t="str">
            <v>Ставка на содержание электросетей</v>
          </cell>
          <cell r="C18" t="str">
            <v>руб/Мвтгод</v>
          </cell>
          <cell r="F18" t="e">
            <v>#DIV/0!</v>
          </cell>
          <cell r="G18" t="e">
            <v>#DIV/0!</v>
          </cell>
          <cell r="H18" t="e">
            <v>#DIV/0!</v>
          </cell>
          <cell r="I18" t="e">
            <v>#DIV/0!</v>
          </cell>
          <cell r="M18" t="e">
            <v>#DIV/0!</v>
          </cell>
          <cell r="N18" t="e">
            <v>#DIV/0!</v>
          </cell>
          <cell r="O18" t="e">
            <v>#DIV/0!</v>
          </cell>
          <cell r="P18" t="e">
            <v>#DIV/0!</v>
          </cell>
          <cell r="T18" t="e">
            <v>#DIV/0!</v>
          </cell>
          <cell r="U18" t="e">
            <v>#DIV/0!</v>
          </cell>
          <cell r="V18" t="e">
            <v>#DIV/0!</v>
          </cell>
          <cell r="W18" t="e">
            <v>#DIV/0!</v>
          </cell>
          <cell r="Z18" t="e">
            <v>#DIV/0!</v>
          </cell>
          <cell r="AA18" t="e">
            <v>#DIV/0!</v>
          </cell>
          <cell r="AB18" t="e">
            <v>#DIV/0!</v>
          </cell>
          <cell r="AC18" t="e">
            <v>#DIV/0!</v>
          </cell>
          <cell r="AF18" t="e">
            <v>#DIV/0!</v>
          </cell>
          <cell r="AG18" t="e">
            <v>#DIV/0!</v>
          </cell>
          <cell r="AH18" t="e">
            <v>#DIV/0!</v>
          </cell>
          <cell r="AI18" t="e">
            <v>#DIV/0!</v>
          </cell>
          <cell r="AL18" t="e">
            <v>#DIV/0!</v>
          </cell>
          <cell r="AM18" t="e">
            <v>#DIV/0!</v>
          </cell>
          <cell r="AN18" t="e">
            <v>#DIV/0!</v>
          </cell>
          <cell r="AO18" t="e">
            <v>#DIV/0!</v>
          </cell>
          <cell r="AR18" t="e">
            <v>#DIV/0!</v>
          </cell>
          <cell r="AS18" t="e">
            <v>#DIV/0!</v>
          </cell>
          <cell r="AT18" t="e">
            <v>#DIV/0!</v>
          </cell>
          <cell r="AU18" t="e">
            <v>#DIV/0!</v>
          </cell>
        </row>
        <row r="19">
          <cell r="A19" t="str">
            <v>4.1.2.</v>
          </cell>
          <cell r="B19" t="str">
            <v>Ставка по оплате потерь</v>
          </cell>
          <cell r="C19" t="str">
            <v>руб/МВтч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M19" t="e">
            <v>#NAME?</v>
          </cell>
          <cell r="N19" t="e">
            <v>#NAME?</v>
          </cell>
          <cell r="O19" t="e">
            <v>#NAME?</v>
          </cell>
          <cell r="P19" t="e">
            <v>#NAME?</v>
          </cell>
          <cell r="T19" t="e">
            <v>#NAME?</v>
          </cell>
          <cell r="U19" t="e">
            <v>#NAME?</v>
          </cell>
          <cell r="V19" t="e">
            <v>#NAME?</v>
          </cell>
          <cell r="W19" t="e">
            <v>#NAME?</v>
          </cell>
          <cell r="Z19" t="e">
            <v>#NAME?</v>
          </cell>
          <cell r="AA19" t="e">
            <v>#NAME?</v>
          </cell>
          <cell r="AB19" t="e">
            <v>#NAME?</v>
          </cell>
          <cell r="AC19" t="e">
            <v>#NAME?</v>
          </cell>
          <cell r="AF19" t="e">
            <v>#NAME?</v>
          </cell>
          <cell r="AG19" t="e">
            <v>#NAME?</v>
          </cell>
          <cell r="AH19" t="e">
            <v>#NAME?</v>
          </cell>
          <cell r="AI19" t="e">
            <v>#NAME?</v>
          </cell>
          <cell r="AL19" t="e">
            <v>#NAME?</v>
          </cell>
          <cell r="AM19" t="e">
            <v>#NAME?</v>
          </cell>
          <cell r="AN19" t="e">
            <v>#NAME?</v>
          </cell>
          <cell r="AO19" t="e">
            <v>#NAME?</v>
          </cell>
          <cell r="AR19" t="e">
            <v>#NAME?</v>
          </cell>
          <cell r="AS19" t="e">
            <v>#NAME?</v>
          </cell>
          <cell r="AT19" t="e">
            <v>#NAME?</v>
          </cell>
          <cell r="AU19" t="e">
            <v>#NAME?</v>
          </cell>
        </row>
        <row r="21">
          <cell r="A21" t="str">
            <v>4.2.</v>
          </cell>
          <cell r="B21" t="str">
            <v>Услуги РАО "ЕЭС России",ФСК, СО ЦДУ, ЗАО "ЦРР ФОРЭМ", НП "АТС"</v>
          </cell>
          <cell r="C21" t="str">
            <v>руб/МВт.ч</v>
          </cell>
          <cell r="F21" t="e">
            <v>#DIV/0!</v>
          </cell>
          <cell r="G21" t="e">
            <v>#DIV/0!</v>
          </cell>
          <cell r="H21" t="e">
            <v>#DIV/0!</v>
          </cell>
          <cell r="I21" t="e">
            <v>#DIV/0!</v>
          </cell>
          <cell r="M21" t="e">
            <v>#DIV/0!</v>
          </cell>
          <cell r="N21" t="e">
            <v>#DIV/0!</v>
          </cell>
          <cell r="O21" t="e">
            <v>#DIV/0!</v>
          </cell>
          <cell r="P21" t="e">
            <v>#DIV/0!</v>
          </cell>
          <cell r="T21" t="e">
            <v>#DIV/0!</v>
          </cell>
          <cell r="U21" t="e">
            <v>#DIV/0!</v>
          </cell>
          <cell r="V21" t="e">
            <v>#DIV/0!</v>
          </cell>
          <cell r="W21" t="e">
            <v>#DIV/0!</v>
          </cell>
          <cell r="Z21" t="e">
            <v>#DIV/0!</v>
          </cell>
          <cell r="AA21" t="e">
            <v>#DIV/0!</v>
          </cell>
          <cell r="AB21" t="e">
            <v>#DIV/0!</v>
          </cell>
          <cell r="AC21" t="e">
            <v>#DIV/0!</v>
          </cell>
          <cell r="AF21" t="e">
            <v>#DIV/0!</v>
          </cell>
          <cell r="AG21" t="e">
            <v>#DIV/0!</v>
          </cell>
          <cell r="AH21" t="e">
            <v>#DIV/0!</v>
          </cell>
          <cell r="AI21" t="e">
            <v>#DIV/0!</v>
          </cell>
          <cell r="AL21" t="e">
            <v>#DIV/0!</v>
          </cell>
          <cell r="AM21" t="e">
            <v>#DIV/0!</v>
          </cell>
          <cell r="AN21" t="e">
            <v>#DIV/0!</v>
          </cell>
          <cell r="AO21" t="e">
            <v>#DIV/0!</v>
          </cell>
        </row>
        <row r="23">
          <cell r="A23" t="str">
            <v>5.</v>
          </cell>
          <cell r="B23" t="str">
            <v>Средний одноставочный тариф п.3 + п.4</v>
          </cell>
          <cell r="C23" t="str">
            <v>руб/МВтч</v>
          </cell>
          <cell r="D23" t="e">
            <v>#NAME?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e">
            <v>#NAME?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 t="e">
            <v>#NAME?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 t="e">
            <v>#NAME?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#NAME?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e">
            <v>#NAME?</v>
          </cell>
          <cell r="AK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A24" t="str">
            <v>5.1.</v>
          </cell>
          <cell r="B24" t="str">
            <v xml:space="preserve">Плата за мощность п.3.1.+ п.4.1.1 </v>
          </cell>
          <cell r="C24" t="str">
            <v>руб/Мвтгод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5.2.</v>
          </cell>
          <cell r="B25" t="str">
            <v>Плата за энергию п.3.2. + п.4.1.2.+4.2</v>
          </cell>
          <cell r="C25" t="str">
            <v>руб/МВтч</v>
          </cell>
          <cell r="D25" t="e">
            <v>#NAME?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e">
            <v>#NAME?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 t="e">
            <v>#NAME?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 t="e">
            <v>#NAME?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#NAME?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e">
            <v>#NAME?</v>
          </cell>
          <cell r="AK25">
            <v>0</v>
          </cell>
          <cell r="AL25" t="e">
            <v>#NAME?</v>
          </cell>
          <cell r="AM25" t="e">
            <v>#NAME?</v>
          </cell>
          <cell r="AN25" t="e">
            <v>#NAME?</v>
          </cell>
          <cell r="AO25" t="e">
            <v>#NAME?</v>
          </cell>
          <cell r="AP25" t="e">
            <v>#NAME?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7">
          <cell r="A27" t="str">
            <v>6.</v>
          </cell>
          <cell r="B27" t="str">
            <v>Товарная продукция всего п.5 * п.1</v>
          </cell>
          <cell r="C27" t="str">
            <v>тыс.руб.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B28" t="str">
            <v>в том числе</v>
          </cell>
        </row>
        <row r="29">
          <cell r="A29" t="str">
            <v>6.1.</v>
          </cell>
          <cell r="B29" t="str">
            <v xml:space="preserve"> - за электроэнергию (мощность) п.3*п.1</v>
          </cell>
          <cell r="C29" t="str">
            <v>тыс.руб.</v>
          </cell>
          <cell r="D29" t="e">
            <v>#NAME?</v>
          </cell>
          <cell r="E29" t="e">
            <v>#NAME?</v>
          </cell>
          <cell r="F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K29" t="e">
            <v>#NAME?</v>
          </cell>
          <cell r="L29" t="e">
            <v>#NAME?</v>
          </cell>
          <cell r="M29" t="e">
            <v>#NAME?</v>
          </cell>
          <cell r="N29" t="e">
            <v>#NAME?</v>
          </cell>
          <cell r="O29" t="e">
            <v>#NAME?</v>
          </cell>
          <cell r="P29" t="e">
            <v>#NAME?</v>
          </cell>
          <cell r="R29" t="e">
            <v>#NAME?</v>
          </cell>
          <cell r="S29" t="e">
            <v>#NAME?</v>
          </cell>
          <cell r="T29" t="e">
            <v>#NAME?</v>
          </cell>
          <cell r="U29" t="e">
            <v>#NAME?</v>
          </cell>
          <cell r="V29" t="e">
            <v>#NAME?</v>
          </cell>
          <cell r="W29" t="e">
            <v>#NAME?</v>
          </cell>
          <cell r="X29" t="e">
            <v>#NAME?</v>
          </cell>
          <cell r="Y29" t="e">
            <v>#NAME?</v>
          </cell>
          <cell r="Z29" t="e">
            <v>#NAME?</v>
          </cell>
          <cell r="AA29" t="e">
            <v>#NAME?</v>
          </cell>
          <cell r="AB29" t="e">
            <v>#NAME?</v>
          </cell>
          <cell r="AC29" t="e">
            <v>#NAME?</v>
          </cell>
          <cell r="AD29" t="e">
            <v>#NAME?</v>
          </cell>
          <cell r="AE29" t="e">
            <v>#NAME?</v>
          </cell>
          <cell r="AF29" t="e">
            <v>#NAME?</v>
          </cell>
          <cell r="AG29" t="e">
            <v>#NAME?</v>
          </cell>
          <cell r="AH29" t="e">
            <v>#NAME?</v>
          </cell>
          <cell r="AI29" t="e">
            <v>#NAME?</v>
          </cell>
          <cell r="AJ29" t="e">
            <v>#NAME?</v>
          </cell>
          <cell r="AK29" t="e">
            <v>#NAME?</v>
          </cell>
          <cell r="AL29" t="e">
            <v>#NAME?</v>
          </cell>
          <cell r="AM29" t="e">
            <v>#NAME?</v>
          </cell>
          <cell r="AN29" t="e">
            <v>#NAME?</v>
          </cell>
          <cell r="AO29" t="e">
            <v>#NAME?</v>
          </cell>
          <cell r="AP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A30" t="str">
            <v>6.2.</v>
          </cell>
          <cell r="B30" t="str">
            <v xml:space="preserve"> - за услуги п.4*п.1+B5</v>
          </cell>
          <cell r="C30" t="str">
            <v>тыс.руб.</v>
          </cell>
          <cell r="D30" t="e">
            <v>#DIV/0!</v>
          </cell>
          <cell r="E30">
            <v>0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K30" t="e">
            <v>#NAME?</v>
          </cell>
          <cell r="L30">
            <v>0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R30" t="e">
            <v>#NAME?</v>
          </cell>
          <cell r="S30">
            <v>0</v>
          </cell>
          <cell r="T30" t="e">
            <v>#NAME?</v>
          </cell>
          <cell r="U30" t="e">
            <v>#NAME?</v>
          </cell>
          <cell r="V30" t="e">
            <v>#NAME?</v>
          </cell>
          <cell r="W30" t="e">
            <v>#NAME?</v>
          </cell>
          <cell r="X30" t="e">
            <v>#NAME?</v>
          </cell>
          <cell r="Y30">
            <v>0</v>
          </cell>
          <cell r="Z30" t="e">
            <v>#NAME?</v>
          </cell>
          <cell r="AA30" t="e">
            <v>#NAME?</v>
          </cell>
          <cell r="AB30" t="e">
            <v>#NAME?</v>
          </cell>
          <cell r="AC30" t="e">
            <v>#NAME?</v>
          </cell>
          <cell r="AD30" t="e">
            <v>#NAME?</v>
          </cell>
          <cell r="AE30">
            <v>0</v>
          </cell>
          <cell r="AF30" t="e">
            <v>#NAME?</v>
          </cell>
          <cell r="AG30" t="e">
            <v>#NAME?</v>
          </cell>
          <cell r="AH30" t="e">
            <v>#NAME?</v>
          </cell>
          <cell r="AI30" t="e">
            <v>#NAME?</v>
          </cell>
          <cell r="AJ30" t="e">
            <v>#DIV/0!</v>
          </cell>
          <cell r="AK30">
            <v>0</v>
          </cell>
          <cell r="AL30" t="e">
            <v>#DIV/0!</v>
          </cell>
          <cell r="AM30" t="e">
            <v>#DIV/0!</v>
          </cell>
          <cell r="AN30" t="e">
            <v>#DIV/0!</v>
          </cell>
          <cell r="AO30" t="e">
            <v>#DIV/0!</v>
          </cell>
          <cell r="AP30" t="e">
            <v>#NAME?</v>
          </cell>
          <cell r="AR30" t="e">
            <v>#NAME?</v>
          </cell>
          <cell r="AS30" t="e">
            <v>#NAME?</v>
          </cell>
          <cell r="AT30" t="e">
            <v>#NAME?</v>
          </cell>
          <cell r="AU30" t="e">
            <v>#NAME?</v>
          </cell>
        </row>
        <row r="31">
          <cell r="A31" t="str">
            <v>6.2.1.</v>
          </cell>
          <cell r="B31" t="str">
            <v xml:space="preserve"> - за потери</v>
          </cell>
          <cell r="C31" t="str">
            <v>тыс.руб.</v>
          </cell>
          <cell r="D31" t="e">
            <v>#NAME?</v>
          </cell>
          <cell r="E31">
            <v>0</v>
          </cell>
          <cell r="F31" t="e">
            <v>#NAME?</v>
          </cell>
          <cell r="G31" t="e">
            <v>#NAME?</v>
          </cell>
          <cell r="H31" t="e">
            <v>#NAME?</v>
          </cell>
          <cell r="I31" t="e">
            <v>#NAME?</v>
          </cell>
          <cell r="K31" t="e">
            <v>#NAME?</v>
          </cell>
          <cell r="L31">
            <v>0</v>
          </cell>
          <cell r="M31" t="e">
            <v>#NAME?</v>
          </cell>
          <cell r="N31" t="e">
            <v>#NAME?</v>
          </cell>
          <cell r="O31" t="e">
            <v>#NAME?</v>
          </cell>
          <cell r="P31" t="e">
            <v>#NAME?</v>
          </cell>
          <cell r="R31" t="e">
            <v>#NAME?</v>
          </cell>
          <cell r="S31">
            <v>0</v>
          </cell>
          <cell r="T31" t="e">
            <v>#NAME?</v>
          </cell>
          <cell r="U31" t="e">
            <v>#NAME?</v>
          </cell>
          <cell r="V31" t="e">
            <v>#NAME?</v>
          </cell>
          <cell r="W31" t="e">
            <v>#NAME?</v>
          </cell>
          <cell r="X31" t="e">
            <v>#NAME?</v>
          </cell>
          <cell r="Y31">
            <v>0</v>
          </cell>
          <cell r="Z31" t="e">
            <v>#NAME?</v>
          </cell>
          <cell r="AA31" t="e">
            <v>#NAME?</v>
          </cell>
          <cell r="AB31" t="e">
            <v>#NAME?</v>
          </cell>
          <cell r="AC31" t="e">
            <v>#NAME?</v>
          </cell>
          <cell r="AD31" t="e">
            <v>#NAME?</v>
          </cell>
          <cell r="AE31">
            <v>0</v>
          </cell>
          <cell r="AF31" t="e">
            <v>#NAME?</v>
          </cell>
          <cell r="AG31" t="e">
            <v>#NAME?</v>
          </cell>
          <cell r="AH31" t="e">
            <v>#NAME?</v>
          </cell>
          <cell r="AI31" t="e">
            <v>#NAME?</v>
          </cell>
          <cell r="AJ31" t="e">
            <v>#NAME?</v>
          </cell>
          <cell r="AK31">
            <v>0</v>
          </cell>
          <cell r="AL31" t="e">
            <v>#NAME?</v>
          </cell>
          <cell r="AM31" t="e">
            <v>#NAME?</v>
          </cell>
          <cell r="AN31" t="e">
            <v>#NAME?</v>
          </cell>
          <cell r="AO31" t="e">
            <v>#NAME?</v>
          </cell>
          <cell r="AP31" t="e">
            <v>#NAME?</v>
          </cell>
          <cell r="AR31" t="e">
            <v>#NAME?</v>
          </cell>
          <cell r="AS31" t="e">
            <v>#NAME?</v>
          </cell>
          <cell r="AT31" t="e">
            <v>#NAME?</v>
          </cell>
          <cell r="AU31" t="e">
            <v>#NAME?</v>
          </cell>
        </row>
        <row r="32">
          <cell r="A32" t="str">
            <v>То же п.6</v>
          </cell>
        </row>
        <row r="33">
          <cell r="A33" t="str">
            <v>6.3.1.</v>
          </cell>
          <cell r="B33" t="str">
            <v xml:space="preserve"> - за мощность п.5.1*п.2*М</v>
          </cell>
          <cell r="C33" t="str">
            <v>тыс.руб.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6.3.2.</v>
          </cell>
          <cell r="B34" t="str">
            <v xml:space="preserve"> - за электрическую энергию п.5.2 * п.1</v>
          </cell>
          <cell r="C34" t="str">
            <v>тыс.руб.</v>
          </cell>
          <cell r="D34" t="e">
            <v>#DIV/0!</v>
          </cell>
          <cell r="E34">
            <v>0</v>
          </cell>
          <cell r="F34" t="e">
            <v>#DIV/0!</v>
          </cell>
          <cell r="G34" t="e">
            <v>#DIV/0!</v>
          </cell>
          <cell r="H34" t="e">
            <v>#DIV/0!</v>
          </cell>
          <cell r="I34" t="e">
            <v>#DIV/0!</v>
          </cell>
          <cell r="K34" t="e">
            <v>#NAME?</v>
          </cell>
          <cell r="L34">
            <v>0</v>
          </cell>
          <cell r="M34" t="e">
            <v>#NAME?</v>
          </cell>
          <cell r="N34" t="e">
            <v>#NAME?</v>
          </cell>
          <cell r="O34" t="e">
            <v>#NAME?</v>
          </cell>
          <cell r="P34" t="e">
            <v>#NAME?</v>
          </cell>
          <cell r="R34" t="e">
            <v>#NAME?</v>
          </cell>
          <cell r="S34">
            <v>0</v>
          </cell>
          <cell r="T34" t="e">
            <v>#NAME?</v>
          </cell>
          <cell r="U34" t="e">
            <v>#NAME?</v>
          </cell>
          <cell r="V34" t="e">
            <v>#NAME?</v>
          </cell>
          <cell r="W34" t="e">
            <v>#NAME?</v>
          </cell>
          <cell r="X34" t="e">
            <v>#NAME?</v>
          </cell>
          <cell r="Y34">
            <v>0</v>
          </cell>
          <cell r="Z34" t="e">
            <v>#NAME?</v>
          </cell>
          <cell r="AA34" t="e">
            <v>#NAME?</v>
          </cell>
          <cell r="AB34" t="e">
            <v>#NAME?</v>
          </cell>
          <cell r="AC34" t="e">
            <v>#NAME?</v>
          </cell>
          <cell r="AD34" t="e">
            <v>#NAME?</v>
          </cell>
          <cell r="AE34">
            <v>0</v>
          </cell>
          <cell r="AF34" t="e">
            <v>#NAME?</v>
          </cell>
          <cell r="AG34" t="e">
            <v>#NAME?</v>
          </cell>
          <cell r="AH34" t="e">
            <v>#NAME?</v>
          </cell>
          <cell r="AI34" t="e">
            <v>#NAME?</v>
          </cell>
          <cell r="AJ34" t="e">
            <v>#DIV/0!</v>
          </cell>
          <cell r="AK34">
            <v>0</v>
          </cell>
          <cell r="AL34" t="e">
            <v>#DIV/0!</v>
          </cell>
          <cell r="AM34" t="e">
            <v>#DIV/0!</v>
          </cell>
          <cell r="AN34" t="e">
            <v>#DIV/0!</v>
          </cell>
          <cell r="AO34" t="e">
            <v>#DIV/0!</v>
          </cell>
          <cell r="AP34" t="e">
            <v>#NAME?</v>
          </cell>
          <cell r="AR34" t="e">
            <v>#NAME?</v>
          </cell>
          <cell r="AS34" t="e">
            <v>#NAME?</v>
          </cell>
          <cell r="AT34" t="e">
            <v>#NAME?</v>
          </cell>
          <cell r="AU34" t="e">
            <v>#NAME?</v>
          </cell>
        </row>
      </sheetData>
      <sheetData sheetId="45">
        <row r="1">
          <cell r="J1" t="str">
            <v>Таблица № П1.28.</v>
          </cell>
        </row>
        <row r="2">
          <cell r="A2" t="str">
            <v>Расчет одноставочных экономически обоснованных тарифов на тепловую энергию по ЭСО - всего</v>
          </cell>
        </row>
        <row r="5">
          <cell r="B5" t="str">
            <v>Всего</v>
          </cell>
        </row>
        <row r="7">
          <cell r="A7" t="str">
            <v>№ п.п.</v>
          </cell>
          <cell r="B7" t="str">
            <v>Потребители</v>
          </cell>
          <cell r="E7" t="str">
            <v>Энергия, тыс.Гкал</v>
          </cell>
          <cell r="F7" t="str">
            <v>Число часов использ. максим. мощности, час</v>
          </cell>
          <cell r="G7" t="str">
            <v>Ставка за мощность руб./Гкал/час</v>
          </cell>
          <cell r="H7" t="str">
            <v>Ставка за энергию, руб/Гкал</v>
          </cell>
          <cell r="I7" t="str">
            <v>Односта-вочный тариф руб/Гкал</v>
          </cell>
          <cell r="J7" t="str">
            <v>Сумма реализации, тыс.руб.</v>
          </cell>
        </row>
        <row r="8">
          <cell r="A8">
            <v>1</v>
          </cell>
          <cell r="B8">
            <v>2</v>
          </cell>
          <cell r="C8" t="str">
            <v>СЦТ</v>
          </cell>
          <cell r="D8" t="str">
            <v>ПАР</v>
          </cell>
          <cell r="E8">
            <v>3</v>
          </cell>
          <cell r="F8">
            <v>4</v>
          </cell>
          <cell r="G8">
            <v>5</v>
          </cell>
          <cell r="H8">
            <v>6</v>
          </cell>
          <cell r="I8">
            <v>7</v>
          </cell>
          <cell r="J8">
            <v>8</v>
          </cell>
        </row>
        <row r="10">
          <cell r="A10" t="str">
            <v>1.</v>
          </cell>
          <cell r="B10" t="str">
            <v>Потребитель, получающий тепловую энергию непосредственно с коллекторов ТЭЦ и котельных</v>
          </cell>
          <cell r="C10" t="str">
            <v>Всего</v>
          </cell>
          <cell r="D10" t="str">
            <v>Всего</v>
          </cell>
          <cell r="E10" t="e">
            <v>#NAME?</v>
          </cell>
          <cell r="F10" t="e">
            <v>#NAME?</v>
          </cell>
          <cell r="G10" t="e">
            <v>#NAME?</v>
          </cell>
          <cell r="H10" t="e">
            <v>#NAME?</v>
          </cell>
          <cell r="I10" t="e">
            <v>#NAME?</v>
          </cell>
          <cell r="J10" t="e">
            <v>#NAME?</v>
          </cell>
        </row>
        <row r="11">
          <cell r="B11" t="str">
            <v xml:space="preserve"> - горячая вода</v>
          </cell>
          <cell r="C11" t="str">
            <v>Всего</v>
          </cell>
          <cell r="D11" t="str">
            <v>Горячая вода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J11" t="e">
            <v>#NAME?</v>
          </cell>
        </row>
        <row r="12">
          <cell r="B12" t="str">
            <v xml:space="preserve"> - пар от 1.2 до 2.5 кгс/см2</v>
          </cell>
          <cell r="C12" t="str">
            <v>Всего</v>
          </cell>
          <cell r="D12" t="str">
            <v>Пар 1,2-2,5 кгс/см2</v>
          </cell>
          <cell r="E12" t="e">
            <v>#NAME?</v>
          </cell>
          <cell r="F12" t="e">
            <v>#NAME?</v>
          </cell>
          <cell r="G12" t="e">
            <v>#NAME?</v>
          </cell>
          <cell r="H12" t="e">
            <v>#NAME?</v>
          </cell>
          <cell r="I12" t="e">
            <v>#NAME?</v>
          </cell>
          <cell r="J12" t="e">
            <v>#NAME?</v>
          </cell>
        </row>
        <row r="13">
          <cell r="B13" t="str">
            <v xml:space="preserve"> - пар от 2.5 до 7.0 кгс/см2</v>
          </cell>
          <cell r="C13" t="str">
            <v>Всего</v>
          </cell>
          <cell r="D13" t="str">
            <v>Пар 2,5-7,0 кгс/см2</v>
          </cell>
          <cell r="E13" t="e">
            <v>#NAME?</v>
          </cell>
          <cell r="F13" t="e">
            <v>#NAME?</v>
          </cell>
          <cell r="G13" t="e">
            <v>#NAME?</v>
          </cell>
          <cell r="H13" t="e">
            <v>#NAME?</v>
          </cell>
          <cell r="I13" t="e">
            <v>#NAME?</v>
          </cell>
          <cell r="J13" t="e">
            <v>#NAME?</v>
          </cell>
        </row>
        <row r="14">
          <cell r="B14" t="str">
            <v xml:space="preserve"> - пар от 7.0 до 13.0 кгс/см2</v>
          </cell>
          <cell r="C14" t="str">
            <v>Всего</v>
          </cell>
          <cell r="D14" t="str">
            <v>Пар 7,0-13,0 кгс/см2</v>
          </cell>
          <cell r="E14" t="e">
            <v>#NAME?</v>
          </cell>
          <cell r="F14" t="e">
            <v>#NAME?</v>
          </cell>
          <cell r="G14" t="e">
            <v>#NAME?</v>
          </cell>
          <cell r="H14" t="e">
            <v>#NAME?</v>
          </cell>
          <cell r="I14" t="e">
            <v>#NAME?</v>
          </cell>
          <cell r="J14" t="e">
            <v>#NAME?</v>
          </cell>
        </row>
        <row r="15">
          <cell r="B15" t="str">
            <v xml:space="preserve"> - пар свыше 13.0 кгс/см2</v>
          </cell>
          <cell r="C15" t="str">
            <v>Всего</v>
          </cell>
          <cell r="D15" t="str">
            <v>Пар больше 13 кгс/см2</v>
          </cell>
          <cell r="E15" t="e">
            <v>#NAME?</v>
          </cell>
          <cell r="F15" t="e">
            <v>#NAME?</v>
          </cell>
          <cell r="G15" t="e">
            <v>#NAME?</v>
          </cell>
          <cell r="H15" t="e">
            <v>#NAME?</v>
          </cell>
          <cell r="I15" t="e">
            <v>#NAME?</v>
          </cell>
          <cell r="J15" t="e">
            <v>#NAME?</v>
          </cell>
        </row>
        <row r="16">
          <cell r="B16" t="str">
            <v xml:space="preserve"> - острый и редуцированный пар</v>
          </cell>
          <cell r="C16" t="str">
            <v>Всего</v>
          </cell>
          <cell r="D16" t="str">
            <v>Острый и редуцированный пар</v>
          </cell>
          <cell r="E16" t="e">
            <v>#NAME?</v>
          </cell>
          <cell r="F16" t="e">
            <v>#NAME?</v>
          </cell>
          <cell r="G16" t="e">
            <v>#NAME?</v>
          </cell>
          <cell r="H16" t="e">
            <v>#NAME?</v>
          </cell>
          <cell r="I16" t="e">
            <v>#NAME?</v>
          </cell>
          <cell r="J16" t="e">
            <v>#NAME?</v>
          </cell>
        </row>
        <row r="25">
          <cell r="A25" t="str">
            <v>№ п.п.</v>
          </cell>
          <cell r="B25" t="str">
            <v>Потребители</v>
          </cell>
          <cell r="E25" t="str">
            <v>Энергия, тыс.Гкал</v>
          </cell>
          <cell r="F25" t="str">
            <v>Число часов использ. максим. мощности, час</v>
          </cell>
          <cell r="G25" t="str">
            <v>Ставка за мощность руб./Гкал/час</v>
          </cell>
          <cell r="H25" t="str">
            <v>Ставка за энергию, руб/Гкал</v>
          </cell>
          <cell r="I25" t="str">
            <v>Односта-вочный тариф руб/Гкал</v>
          </cell>
          <cell r="J25" t="str">
            <v>Сумма реализации, тыс.руб.</v>
          </cell>
        </row>
        <row r="26">
          <cell r="A26">
            <v>1</v>
          </cell>
          <cell r="B26">
            <v>2</v>
          </cell>
          <cell r="C26" t="str">
            <v>СЦТ</v>
          </cell>
          <cell r="D26" t="str">
            <v>ПАР</v>
          </cell>
          <cell r="E26">
            <v>3</v>
          </cell>
          <cell r="F26">
            <v>4</v>
          </cell>
          <cell r="G26">
            <v>5</v>
          </cell>
          <cell r="H26">
            <v>6</v>
          </cell>
          <cell r="I26">
            <v>7</v>
          </cell>
          <cell r="J26">
            <v>8</v>
          </cell>
        </row>
        <row r="28">
          <cell r="A28" t="str">
            <v>1.</v>
          </cell>
          <cell r="B28" t="str">
            <v>Потребитель, получающий тепловую энергию непосредственно с коллекторов ТЭЦ и котельных</v>
          </cell>
          <cell r="C28">
            <v>0</v>
          </cell>
          <cell r="D28" t="str">
            <v>Всего</v>
          </cell>
          <cell r="E28" t="e">
            <v>#NAME?</v>
          </cell>
          <cell r="F28" t="e">
            <v>#NAME?</v>
          </cell>
          <cell r="G28" t="e">
            <v>#NAME?</v>
          </cell>
          <cell r="H28" t="e">
            <v>#NAME?</v>
          </cell>
          <cell r="I28" t="e">
            <v>#NAME?</v>
          </cell>
          <cell r="J28" t="e">
            <v>#NAME?</v>
          </cell>
        </row>
        <row r="29">
          <cell r="B29" t="str">
            <v xml:space="preserve"> - горячая вода</v>
          </cell>
          <cell r="C29">
            <v>0</v>
          </cell>
          <cell r="D29" t="str">
            <v>Горячая вода</v>
          </cell>
          <cell r="E29" t="e">
            <v>#NAME?</v>
          </cell>
          <cell r="F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J29" t="e">
            <v>#NAME?</v>
          </cell>
        </row>
        <row r="30">
          <cell r="B30" t="str">
            <v xml:space="preserve"> - пар от 1.2 до 2.5 кгс/см2</v>
          </cell>
          <cell r="C30">
            <v>0</v>
          </cell>
          <cell r="D30" t="str">
            <v>Пар 1,2-2,5 кгс/см2</v>
          </cell>
          <cell r="E30" t="e">
            <v>#NAME?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J30" t="e">
            <v>#NAME?</v>
          </cell>
        </row>
        <row r="31">
          <cell r="B31" t="str">
            <v xml:space="preserve"> - пар от 2.5 до 7.0 кгс/см2</v>
          </cell>
          <cell r="C31">
            <v>0</v>
          </cell>
          <cell r="D31" t="str">
            <v>Пар 2,5-7,0 кгс/см2</v>
          </cell>
          <cell r="E31" t="e">
            <v>#NAME?</v>
          </cell>
          <cell r="F31" t="e">
            <v>#NAME?</v>
          </cell>
          <cell r="G31" t="e">
            <v>#NAME?</v>
          </cell>
          <cell r="H31" t="e">
            <v>#NAME?</v>
          </cell>
          <cell r="I31" t="e">
            <v>#NAME?</v>
          </cell>
          <cell r="J31" t="e">
            <v>#NAME?</v>
          </cell>
        </row>
        <row r="32">
          <cell r="B32" t="str">
            <v xml:space="preserve"> - пар от 7.0 до 13.0 кгс/см2</v>
          </cell>
          <cell r="C32">
            <v>0</v>
          </cell>
          <cell r="D32" t="str">
            <v>Пар 7,0-13,0 кгс/см2</v>
          </cell>
          <cell r="E32" t="e">
            <v>#NAME?</v>
          </cell>
          <cell r="F32" t="e">
            <v>#NAME?</v>
          </cell>
          <cell r="G32" t="e">
            <v>#NAME?</v>
          </cell>
          <cell r="H32" t="e">
            <v>#NAME?</v>
          </cell>
          <cell r="I32" t="e">
            <v>#NAME?</v>
          </cell>
          <cell r="J32" t="e">
            <v>#NAME?</v>
          </cell>
        </row>
        <row r="33">
          <cell r="B33" t="str">
            <v xml:space="preserve"> - пар свыше 13.0 кгс/см2</v>
          </cell>
          <cell r="C33">
            <v>0</v>
          </cell>
          <cell r="D33" t="str">
            <v>Пар больше 13 кгс/см2</v>
          </cell>
          <cell r="E33" t="e">
            <v>#NAME?</v>
          </cell>
          <cell r="F33" t="e">
            <v>#NAME?</v>
          </cell>
          <cell r="G33" t="e">
            <v>#NAME?</v>
          </cell>
          <cell r="H33" t="e">
            <v>#NAME?</v>
          </cell>
          <cell r="I33" t="e">
            <v>#NAME?</v>
          </cell>
          <cell r="J33" t="e">
            <v>#NAME?</v>
          </cell>
        </row>
        <row r="34">
          <cell r="B34" t="str">
            <v xml:space="preserve"> - острый и редуцированный пар</v>
          </cell>
          <cell r="C34">
            <v>0</v>
          </cell>
          <cell r="D34" t="str">
            <v>Острый и редуцированный пар</v>
          </cell>
          <cell r="E34" t="e">
            <v>#NAME?</v>
          </cell>
          <cell r="F34" t="e">
            <v>#NAME?</v>
          </cell>
          <cell r="G34" t="e">
            <v>#NAME?</v>
          </cell>
          <cell r="H34" t="e">
            <v>#NAME?</v>
          </cell>
          <cell r="I34" t="e">
            <v>#NAME?</v>
          </cell>
          <cell r="J34" t="e">
            <v>#NAME?</v>
          </cell>
        </row>
      </sheetData>
      <sheetData sheetId="46">
        <row r="1">
          <cell r="I1" t="str">
            <v>Таблица № П1.28.1</v>
          </cell>
        </row>
        <row r="2">
          <cell r="A2" t="str">
            <v>Расчёт ставок платы за тепловую мощность для потребителей пара и горячей воды по ЭСО - всего</v>
          </cell>
        </row>
        <row r="4">
          <cell r="A4" t="str">
            <v>№ п.п.</v>
          </cell>
          <cell r="B4" t="str">
            <v>Показатель</v>
          </cell>
          <cell r="C4" t="str">
            <v>Единицы измерения</v>
          </cell>
          <cell r="D4" t="str">
            <v>Всего</v>
          </cell>
        </row>
        <row r="5">
          <cell r="D5" t="str">
            <v>Всего</v>
          </cell>
          <cell r="E5" t="str">
            <v>Всего</v>
          </cell>
          <cell r="G5">
            <v>0</v>
          </cell>
          <cell r="H5">
            <v>0</v>
          </cell>
        </row>
        <row r="6">
          <cell r="D6">
            <v>2010</v>
          </cell>
          <cell r="E6">
            <v>2011</v>
          </cell>
          <cell r="G6">
            <v>2010</v>
          </cell>
          <cell r="H6">
            <v>2011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G7">
            <v>7</v>
          </cell>
          <cell r="H7">
            <v>8</v>
          </cell>
        </row>
        <row r="9">
          <cell r="A9" t="str">
            <v>1.</v>
          </cell>
          <cell r="B9" t="str">
            <v>Общая составляющая постоянных затрат и прибыли энергоснабжающей организации</v>
          </cell>
          <cell r="C9" t="str">
            <v>тыс. руб</v>
          </cell>
          <cell r="D9" t="e">
            <v>#NAME?</v>
          </cell>
          <cell r="E9" t="e">
            <v>#NAME?</v>
          </cell>
          <cell r="G9" t="e">
            <v>#NAME?</v>
          </cell>
          <cell r="H9" t="e">
            <v>#NAME?</v>
          </cell>
        </row>
        <row r="10">
          <cell r="A10" t="str">
            <v>2.</v>
          </cell>
          <cell r="B10" t="str">
            <v>Средняя за период регулирования тепловая нагрузка (в виде пара и горячей воды) всех потребителей</v>
          </cell>
          <cell r="C10" t="str">
            <v>Гкал/час</v>
          </cell>
          <cell r="D10" t="e">
            <v>#NAME?</v>
          </cell>
          <cell r="E10" t="e">
            <v>#NAME?</v>
          </cell>
          <cell r="G10" t="e">
            <v>#NAME?</v>
          </cell>
          <cell r="H10" t="e">
            <v>#NAME?</v>
          </cell>
        </row>
        <row r="11">
          <cell r="A11" t="str">
            <v>3.</v>
          </cell>
          <cell r="B11" t="str">
            <v xml:space="preserve">Общая ставка платы за тепловую мощность </v>
          </cell>
          <cell r="C11" t="str">
            <v>руб./Гкал/час</v>
          </cell>
          <cell r="D11" t="e">
            <v>#NAME?</v>
          </cell>
          <cell r="E11" t="e">
            <v>#NAME?</v>
          </cell>
          <cell r="G11" t="e">
            <v>#NAME?</v>
          </cell>
          <cell r="H11" t="e">
            <v>#NAME?</v>
          </cell>
        </row>
        <row r="15">
          <cell r="B15" t="str">
            <v>Пар 1,2-2,5 кгс/см2</v>
          </cell>
          <cell r="G15" t="e">
            <v>#NAME?</v>
          </cell>
          <cell r="H15" t="e">
            <v>#NAME?</v>
          </cell>
        </row>
        <row r="16">
          <cell r="B16" t="str">
            <v>Пар 2,5-7,0 кгс/см2</v>
          </cell>
          <cell r="G16" t="e">
            <v>#NAME?</v>
          </cell>
          <cell r="H16" t="e">
            <v>#NAME?</v>
          </cell>
        </row>
        <row r="17">
          <cell r="B17" t="str">
            <v>Пар 7,0-13,0 кгс/см2</v>
          </cell>
          <cell r="G17" t="e">
            <v>#NAME?</v>
          </cell>
          <cell r="H17" t="e">
            <v>#NAME?</v>
          </cell>
        </row>
        <row r="18">
          <cell r="B18" t="str">
            <v>Пар больше 13 кгс/см2</v>
          </cell>
          <cell r="G18" t="e">
            <v>#NAME?</v>
          </cell>
          <cell r="H18" t="e">
            <v>#NAME?</v>
          </cell>
        </row>
        <row r="19">
          <cell r="B19" t="str">
            <v>Острый и редуцированный пар</v>
          </cell>
          <cell r="G19" t="e">
            <v>#NAME?</v>
          </cell>
          <cell r="H19" t="e">
            <v>#NAME?</v>
          </cell>
        </row>
        <row r="20">
          <cell r="B20" t="str">
            <v>Горячая вода</v>
          </cell>
          <cell r="G20" t="e">
            <v>#NAME?</v>
          </cell>
          <cell r="H20" t="e">
            <v>#NAME?</v>
          </cell>
        </row>
      </sheetData>
      <sheetData sheetId="47">
        <row r="1">
          <cell r="J1" t="str">
            <v>Таблица № П1.28.2.</v>
          </cell>
        </row>
        <row r="2">
          <cell r="A2" t="str">
            <v xml:space="preserve">Расчёт дифференцированых ставок за теплоэнергию для потребителей пара различных параметров и горячей воды по ЭСО </v>
          </cell>
        </row>
        <row r="4">
          <cell r="A4" t="str">
            <v>№ п.п.</v>
          </cell>
          <cell r="B4" t="str">
            <v>Показатель</v>
          </cell>
          <cell r="D4" t="str">
            <v>Единицы измерения</v>
          </cell>
          <cell r="E4" t="str">
            <v>Всего</v>
          </cell>
        </row>
        <row r="5">
          <cell r="E5" t="str">
            <v>Всего</v>
          </cell>
          <cell r="F5" t="str">
            <v>Всего</v>
          </cell>
          <cell r="H5">
            <v>0</v>
          </cell>
          <cell r="I5">
            <v>0</v>
          </cell>
        </row>
        <row r="6">
          <cell r="E6">
            <v>2010</v>
          </cell>
          <cell r="F6">
            <v>2011</v>
          </cell>
          <cell r="H6">
            <v>2010</v>
          </cell>
          <cell r="I6">
            <v>2011</v>
          </cell>
        </row>
        <row r="7">
          <cell r="A7">
            <v>1</v>
          </cell>
          <cell r="B7">
            <v>2</v>
          </cell>
          <cell r="D7">
            <v>3</v>
          </cell>
          <cell r="E7">
            <v>4</v>
          </cell>
          <cell r="F7">
            <v>5</v>
          </cell>
          <cell r="H7">
            <v>6</v>
          </cell>
          <cell r="I7">
            <v>7</v>
          </cell>
        </row>
        <row r="9">
          <cell r="B9" t="str">
            <v>Цена условного топлива, используемого поставщиками СЦТ</v>
          </cell>
          <cell r="D9" t="str">
            <v>руб./т.у.т.</v>
          </cell>
          <cell r="E9">
            <v>0</v>
          </cell>
          <cell r="F9">
            <v>0</v>
          </cell>
          <cell r="H9" t="e">
            <v>#NAME?</v>
          </cell>
          <cell r="I9" t="e">
            <v>#NAME?</v>
          </cell>
        </row>
        <row r="10">
          <cell r="B10" t="str">
            <v>Прибыль, относимая на производство тепла</v>
          </cell>
          <cell r="D10" t="str">
            <v>тыс. руб.</v>
          </cell>
          <cell r="E10" t="e">
            <v>#NAME?</v>
          </cell>
          <cell r="F10" t="e">
            <v>#NAME?</v>
          </cell>
          <cell r="H10" t="e">
            <v>#NAME?</v>
          </cell>
          <cell r="I10" t="e">
            <v>#NAME?</v>
          </cell>
        </row>
        <row r="11">
          <cell r="B11" t="str">
            <v>Полезный отпуск тепла в виде горячей воды и пара всех категорий</v>
          </cell>
          <cell r="D11" t="str">
            <v>тыс. Гкал</v>
          </cell>
          <cell r="E11" t="e">
            <v>#NAME?</v>
          </cell>
          <cell r="F11" t="e">
            <v>#NAME?</v>
          </cell>
          <cell r="H11" t="e">
            <v>#NAME?</v>
          </cell>
          <cell r="I11" t="e">
            <v>#NAME?</v>
          </cell>
        </row>
        <row r="13">
          <cell r="A13" t="str">
            <v>1.</v>
          </cell>
          <cell r="B13" t="str">
            <v xml:space="preserve">Приведённый удельный расход топлива на 1 Гкал теплоэнергии, отпущеной с коллекторов ТЭС </v>
          </cell>
          <cell r="D13" t="str">
            <v>кг/Гкал</v>
          </cell>
          <cell r="E13" t="e">
            <v>#NAME?</v>
          </cell>
          <cell r="F13" t="e">
            <v>#NAME?</v>
          </cell>
          <cell r="H13" t="e">
            <v>#NAME?</v>
          </cell>
          <cell r="I13" t="e">
            <v>#NAME?</v>
          </cell>
        </row>
        <row r="14">
          <cell r="B14" t="str">
            <v>Относительный удельный расход топлива на тепловую энергию по категориям теплоносителя</v>
          </cell>
        </row>
        <row r="15">
          <cell r="B15" t="str">
            <v xml:space="preserve"> - отборный пар от 1.2 до 2.5 кгс/см2</v>
          </cell>
          <cell r="C15" t="str">
            <v>Пар 1,2-2,5 кгс/см2</v>
          </cell>
        </row>
        <row r="16">
          <cell r="B16" t="str">
            <v xml:space="preserve"> - отборный пар от 2.5 до 7.0 кгс/см2</v>
          </cell>
          <cell r="C16" t="str">
            <v>Пар 2,5-7,0 кгс/см2</v>
          </cell>
        </row>
        <row r="17">
          <cell r="B17" t="str">
            <v xml:space="preserve"> - отборный пар от 7.0 до 13.0 кгс/см2</v>
          </cell>
          <cell r="C17" t="str">
            <v>Пар 7,0-13,0 кгс/см2</v>
          </cell>
        </row>
        <row r="18">
          <cell r="B18" t="str">
            <v xml:space="preserve"> - отборный пар свыше 13.0 кгс/см2</v>
          </cell>
          <cell r="C18" t="str">
            <v>Пар больше 13 кгс/см2</v>
          </cell>
        </row>
        <row r="19">
          <cell r="B19" t="str">
            <v xml:space="preserve"> - острый и редуцированный пар</v>
          </cell>
          <cell r="C19" t="str">
            <v>Острый и редуцированный пар</v>
          </cell>
        </row>
        <row r="20">
          <cell r="B20" t="str">
            <v xml:space="preserve"> - горячая вода</v>
          </cell>
          <cell r="C20" t="str">
            <v>Горячая вода</v>
          </cell>
        </row>
        <row r="21">
          <cell r="A21" t="str">
            <v>2.</v>
          </cell>
          <cell r="B21" t="str">
            <v xml:space="preserve">Тарифные ставки за энергию для потребителей пара </v>
          </cell>
        </row>
        <row r="22">
          <cell r="A22" t="str">
            <v>2.1.</v>
          </cell>
          <cell r="B22" t="str">
            <v xml:space="preserve"> - отборный пар от 1.2 до 2.5 кгс/см2</v>
          </cell>
          <cell r="C22" t="str">
            <v>Пар 1,2-2,5 кгс/см2</v>
          </cell>
          <cell r="D22" t="str">
            <v>руб/Гкал</v>
          </cell>
          <cell r="E22" t="e">
            <v>#NAME?</v>
          </cell>
          <cell r="F22" t="e">
            <v>#NAME?</v>
          </cell>
          <cell r="H22" t="e">
            <v>#NAME?</v>
          </cell>
          <cell r="I22" t="e">
            <v>#NAME?</v>
          </cell>
        </row>
        <row r="23">
          <cell r="A23" t="str">
            <v>2.2.</v>
          </cell>
          <cell r="B23" t="str">
            <v xml:space="preserve"> - отборный пар от 2.5 до 7.0 кгс/см2</v>
          </cell>
          <cell r="C23" t="str">
            <v>Пар 2,5-7,0 кгс/см2</v>
          </cell>
          <cell r="D23" t="str">
            <v>руб/Гкал</v>
          </cell>
          <cell r="E23" t="e">
            <v>#NAME?</v>
          </cell>
          <cell r="F23" t="e">
            <v>#NAME?</v>
          </cell>
          <cell r="H23" t="e">
            <v>#NAME?</v>
          </cell>
          <cell r="I23" t="e">
            <v>#NAME?</v>
          </cell>
        </row>
        <row r="24">
          <cell r="A24" t="str">
            <v>2.3.</v>
          </cell>
          <cell r="B24" t="str">
            <v xml:space="preserve"> - отборный пар от 7.0 до 13.0 кгс/см2</v>
          </cell>
          <cell r="C24" t="str">
            <v>Пар 7,0-13,0 кгс/см2</v>
          </cell>
          <cell r="D24" t="str">
            <v>руб/Гкал</v>
          </cell>
          <cell r="E24" t="e">
            <v>#NAME?</v>
          </cell>
          <cell r="F24" t="e">
            <v>#NAME?</v>
          </cell>
          <cell r="H24" t="e">
            <v>#NAME?</v>
          </cell>
          <cell r="I24" t="e">
            <v>#NAME?</v>
          </cell>
        </row>
        <row r="25">
          <cell r="A25" t="str">
            <v>2.4.</v>
          </cell>
          <cell r="B25" t="str">
            <v xml:space="preserve"> - отборный пар свыше 13.0 кгс/см2</v>
          </cell>
          <cell r="C25" t="str">
            <v>Пар больше 13 кгс/см2</v>
          </cell>
          <cell r="D25" t="str">
            <v>руб/Гкал</v>
          </cell>
          <cell r="E25" t="e">
            <v>#NAME?</v>
          </cell>
          <cell r="F25" t="e">
            <v>#NAME?</v>
          </cell>
          <cell r="H25" t="e">
            <v>#NAME?</v>
          </cell>
          <cell r="I25" t="e">
            <v>#NAME?</v>
          </cell>
        </row>
        <row r="26">
          <cell r="A26" t="str">
            <v>2.5.</v>
          </cell>
          <cell r="B26" t="str">
            <v xml:space="preserve"> - острый и редуцированный пар</v>
          </cell>
          <cell r="C26" t="str">
            <v>Острый и редуцированный пар</v>
          </cell>
          <cell r="D26" t="str">
            <v>руб/Гкал</v>
          </cell>
          <cell r="E26" t="e">
            <v>#NAME?</v>
          </cell>
          <cell r="F26" t="e">
            <v>#NAME?</v>
          </cell>
          <cell r="H26" t="e">
            <v>#NAME?</v>
          </cell>
          <cell r="I26" t="e">
            <v>#NAME?</v>
          </cell>
        </row>
        <row r="27">
          <cell r="A27" t="str">
            <v>3.</v>
          </cell>
          <cell r="B27" t="str">
            <v>Тарифная ставка за энергию для потребителей горячей воды с коллекторов ТЭС</v>
          </cell>
          <cell r="C27" t="str">
            <v>Горячая вода</v>
          </cell>
          <cell r="D27" t="str">
            <v>руб/Гкал</v>
          </cell>
          <cell r="E27" t="e">
            <v>#NAME?</v>
          </cell>
          <cell r="F27" t="e">
            <v>#NAME?</v>
          </cell>
          <cell r="H27" t="e">
            <v>#NAME?</v>
          </cell>
          <cell r="I27" t="e">
            <v>#NAME?</v>
          </cell>
        </row>
        <row r="28">
          <cell r="A28" t="str">
            <v>4.</v>
          </cell>
          <cell r="B28" t="str">
            <v xml:space="preserve">Удельный расход топлива на 1 Гкал теплоэнергии, отпущеной в виде горячей воды </v>
          </cell>
          <cell r="D28" t="str">
            <v>кг/Гкал</v>
          </cell>
        </row>
        <row r="29">
          <cell r="A29" t="str">
            <v>5.</v>
          </cell>
          <cell r="B29" t="str">
            <v>Тарифные ставки за энергию для потребителей горячей воды</v>
          </cell>
          <cell r="D29" t="str">
            <v>руб/Гкал</v>
          </cell>
        </row>
      </sheetData>
      <sheetData sheetId="48">
        <row r="1">
          <cell r="S1" t="str">
            <v>Таблица №П1.28.3</v>
          </cell>
        </row>
        <row r="2">
          <cell r="A2" t="str">
            <v>Расчет экономически обоснованных тарифов на тепловую энергию (мощность) по группам потребителей ЭСО</v>
          </cell>
        </row>
        <row r="6">
          <cell r="B6" t="str">
            <v>Всего</v>
          </cell>
        </row>
        <row r="8">
          <cell r="A8" t="str">
            <v>№</v>
          </cell>
          <cell r="B8" t="str">
            <v>Группа потребителей</v>
          </cell>
          <cell r="D8" t="str">
            <v>Ед.изм.</v>
          </cell>
          <cell r="E8" t="str">
            <v>всего</v>
          </cell>
          <cell r="F8" t="str">
            <v>Бюджетные потребители</v>
          </cell>
          <cell r="M8" t="str">
            <v>Прочие потребители</v>
          </cell>
        </row>
        <row r="9">
          <cell r="F9" t="str">
            <v>горячая вода</v>
          </cell>
          <cell r="G9" t="str">
            <v>отборный пар</v>
          </cell>
          <cell r="H9" t="str">
            <v>в том числе</v>
          </cell>
          <cell r="M9" t="str">
            <v>горячая вода</v>
          </cell>
          <cell r="N9" t="str">
            <v>отборный пар</v>
          </cell>
          <cell r="O9" t="str">
            <v>в том числе</v>
          </cell>
        </row>
        <row r="10">
          <cell r="H10" t="str">
            <v>1,2-2,5 кг/см2</v>
          </cell>
          <cell r="I10" t="str">
            <v>2,5-7,0 кг/см2</v>
          </cell>
          <cell r="J10" t="str">
            <v>7,0-13,0 кг/см2</v>
          </cell>
          <cell r="K10" t="str">
            <v>&gt;13 кг/см2</v>
          </cell>
          <cell r="L10" t="str">
            <v>острый и редуцированный</v>
          </cell>
          <cell r="O10" t="str">
            <v>1,2-2,5 кг/см2</v>
          </cell>
          <cell r="P10" t="str">
            <v>2,5-7,0 кг/см2</v>
          </cell>
          <cell r="Q10" t="str">
            <v>7,0-13,0 кг/см2</v>
          </cell>
          <cell r="R10" t="str">
            <v>&gt;13 кг/см2</v>
          </cell>
          <cell r="S10" t="str">
            <v>острый и редуцированный</v>
          </cell>
        </row>
        <row r="11">
          <cell r="E11" t="str">
            <v>Всего</v>
          </cell>
          <cell r="F11" t="str">
            <v>Бюджетные потребители</v>
          </cell>
          <cell r="G11" t="str">
            <v>Бюджетные потребители</v>
          </cell>
          <cell r="H11" t="str">
            <v>Бюджетные потребители</v>
          </cell>
          <cell r="I11" t="str">
            <v>Бюджетные потребители</v>
          </cell>
          <cell r="J11" t="str">
            <v>Бюджетные потребители</v>
          </cell>
          <cell r="K11" t="str">
            <v>Бюджетные потребители</v>
          </cell>
          <cell r="L11" t="str">
            <v>Бюджетные потребители</v>
          </cell>
          <cell r="M11" t="str">
            <v>Прочие потребители</v>
          </cell>
          <cell r="N11" t="str">
            <v>Прочие потребители</v>
          </cell>
          <cell r="O11" t="str">
            <v>Прочие потребители</v>
          </cell>
          <cell r="P11" t="str">
            <v>Прочие потребители</v>
          </cell>
          <cell r="Q11" t="str">
            <v>Прочие потребители</v>
          </cell>
          <cell r="R11" t="str">
            <v>Прочие потребители</v>
          </cell>
          <cell r="S11" t="str">
            <v>Прочие потребители</v>
          </cell>
        </row>
        <row r="12">
          <cell r="E12" t="str">
            <v>Всего</v>
          </cell>
          <cell r="F12" t="str">
            <v>Горячая вода</v>
          </cell>
          <cell r="G12" t="str">
            <v>Отборный пар</v>
          </cell>
          <cell r="H12" t="str">
            <v>Пар 1,2-2,5 кгс/см2</v>
          </cell>
          <cell r="I12" t="str">
            <v>Пар 2,5-7,0 кгс/см2</v>
          </cell>
          <cell r="J12" t="str">
            <v>Пар 7,0-13,0 кгс/см2</v>
          </cell>
          <cell r="K12" t="str">
            <v>Пар больше 13 кгс/см2</v>
          </cell>
          <cell r="L12" t="str">
            <v>Острый и редуцированный пар</v>
          </cell>
          <cell r="M12" t="str">
            <v>Горячая вода</v>
          </cell>
          <cell r="N12" t="str">
            <v>Отборный пар</v>
          </cell>
          <cell r="O12" t="str">
            <v>Пар 1,2-2,5 кгс/см2</v>
          </cell>
          <cell r="P12" t="str">
            <v>Пар 2,5-7,0 кгс/см2</v>
          </cell>
          <cell r="Q12" t="str">
            <v>Пар 7,0-13,0 кгс/см2</v>
          </cell>
          <cell r="R12" t="str">
            <v>Пар больше 13 кгс/см2</v>
          </cell>
          <cell r="S12" t="str">
            <v>Острый и редуцированный пар</v>
          </cell>
        </row>
        <row r="13">
          <cell r="A13">
            <v>1</v>
          </cell>
          <cell r="B13">
            <v>2</v>
          </cell>
          <cell r="D13">
            <v>3</v>
          </cell>
          <cell r="E13">
            <v>4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14</v>
          </cell>
          <cell r="N13">
            <v>15</v>
          </cell>
          <cell r="O13">
            <v>16</v>
          </cell>
          <cell r="P13">
            <v>17</v>
          </cell>
          <cell r="Q13">
            <v>18</v>
          </cell>
          <cell r="R13">
            <v>19</v>
          </cell>
          <cell r="S13">
            <v>20</v>
          </cell>
        </row>
        <row r="14">
          <cell r="A14" t="str">
            <v>1.</v>
          </cell>
          <cell r="B14" t="str">
            <v>Объем полезного отпуска</v>
          </cell>
          <cell r="C14" t="str">
            <v>Всего</v>
          </cell>
          <cell r="D14" t="str">
            <v>тыс.Гкал</v>
          </cell>
          <cell r="E14" t="e">
            <v>#NAME?</v>
          </cell>
          <cell r="F14" t="e">
            <v>#NAME?</v>
          </cell>
          <cell r="G14" t="e">
            <v>#NAME?</v>
          </cell>
          <cell r="H14" t="e">
            <v>#NAME?</v>
          </cell>
          <cell r="I14" t="e">
            <v>#NAME?</v>
          </cell>
          <cell r="J14" t="e">
            <v>#NAME?</v>
          </cell>
          <cell r="K14" t="e">
            <v>#NAME?</v>
          </cell>
          <cell r="L14" t="e">
            <v>#NAME?</v>
          </cell>
          <cell r="M14" t="e">
            <v>#NAME?</v>
          </cell>
          <cell r="N14" t="e">
            <v>#NAME?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  <cell r="S14" t="e">
            <v>#NAME?</v>
          </cell>
        </row>
        <row r="15">
          <cell r="A15" t="str">
            <v>2.</v>
          </cell>
          <cell r="B15" t="str">
            <v>Расчетная мощность</v>
          </cell>
          <cell r="C15" t="str">
            <v>Всего</v>
          </cell>
          <cell r="D15" t="str">
            <v>Гкал/час</v>
          </cell>
          <cell r="E15" t="e">
            <v>#NAME?</v>
          </cell>
          <cell r="F15" t="e">
            <v>#NAME?</v>
          </cell>
          <cell r="G15" t="e">
            <v>#NAME?</v>
          </cell>
          <cell r="H15" t="e">
            <v>#NAME?</v>
          </cell>
          <cell r="I15" t="e">
            <v>#NAME?</v>
          </cell>
          <cell r="J15" t="e">
            <v>#NAME?</v>
          </cell>
          <cell r="K15" t="e">
            <v>#NAME?</v>
          </cell>
          <cell r="L15" t="e">
            <v>#NAME?</v>
          </cell>
          <cell r="M15" t="e">
            <v>#NAME?</v>
          </cell>
          <cell r="N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  <cell r="S15" t="e">
            <v>#NAME?</v>
          </cell>
        </row>
        <row r="17">
          <cell r="A17" t="str">
            <v>3.</v>
          </cell>
          <cell r="B17" t="str">
            <v>Тариф на покупку тепловой энергии</v>
          </cell>
          <cell r="C17" t="str">
            <v>Всего</v>
          </cell>
          <cell r="D17" t="str">
            <v>руб/Гкал</v>
          </cell>
          <cell r="E17" t="e">
            <v>#NAME?</v>
          </cell>
          <cell r="F17" t="e">
            <v>#NAME?</v>
          </cell>
          <cell r="G17" t="e">
            <v>#NAME?</v>
          </cell>
          <cell r="H17" t="e">
            <v>#NAME?</v>
          </cell>
          <cell r="I17" t="e">
            <v>#NAME?</v>
          </cell>
          <cell r="J17" t="e">
            <v>#NAME?</v>
          </cell>
          <cell r="K17" t="e">
            <v>#NAME?</v>
          </cell>
          <cell r="L17" t="e">
            <v>#NAME?</v>
          </cell>
          <cell r="M17" t="e">
            <v>#NAME?</v>
          </cell>
          <cell r="N17" t="e">
            <v>#NAME?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  <cell r="S17" t="e">
            <v>#NAME?</v>
          </cell>
        </row>
        <row r="18">
          <cell r="A18" t="str">
            <v>3.1.</v>
          </cell>
          <cell r="B18" t="str">
            <v>Ставка за мощность</v>
          </cell>
          <cell r="C18" t="str">
            <v>Всего</v>
          </cell>
          <cell r="D18" t="str">
            <v>руб/Гкал/час</v>
          </cell>
          <cell r="E18" t="e">
            <v>#NAME?</v>
          </cell>
          <cell r="F18" t="e">
            <v>#NAME?</v>
          </cell>
          <cell r="G18" t="e">
            <v>#NAME?</v>
          </cell>
          <cell r="H18" t="e">
            <v>#NAME?</v>
          </cell>
          <cell r="I18" t="e">
            <v>#NAME?</v>
          </cell>
          <cell r="J18" t="e">
            <v>#NAME?</v>
          </cell>
          <cell r="K18" t="e">
            <v>#NAME?</v>
          </cell>
          <cell r="L18" t="e">
            <v>#NAME?</v>
          </cell>
          <cell r="M18" t="e">
            <v>#NAME?</v>
          </cell>
          <cell r="N18" t="e">
            <v>#NAME?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  <cell r="S18" t="e">
            <v>#NAME?</v>
          </cell>
        </row>
        <row r="19">
          <cell r="A19" t="str">
            <v>3.2.</v>
          </cell>
          <cell r="B19" t="str">
            <v>Ставка за энергию</v>
          </cell>
          <cell r="C19" t="str">
            <v>Всего</v>
          </cell>
          <cell r="D19" t="str">
            <v>руб/Гкал</v>
          </cell>
          <cell r="E19" t="e">
            <v>#NAME?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J19" t="e">
            <v>#NAME?</v>
          </cell>
          <cell r="K19" t="e">
            <v>#NAME?</v>
          </cell>
          <cell r="L19" t="e">
            <v>#NAME?</v>
          </cell>
          <cell r="M19" t="e">
            <v>#NAME?</v>
          </cell>
          <cell r="N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</row>
        <row r="21">
          <cell r="A21" t="str">
            <v>4.</v>
          </cell>
          <cell r="B21" t="str">
            <v>Плата за услуги по передаче тепловой энергии</v>
          </cell>
          <cell r="C21" t="str">
            <v>Всего</v>
          </cell>
          <cell r="D21" t="str">
            <v>руб/Гкал</v>
          </cell>
          <cell r="E21" t="e">
            <v>#NAME?</v>
          </cell>
          <cell r="F21" t="e">
            <v>#NAME?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  <cell r="N21" t="e">
            <v>#NAME?</v>
          </cell>
          <cell r="O21" t="e">
            <v>#NAME?</v>
          </cell>
          <cell r="P21" t="e">
            <v>#NAME?</v>
          </cell>
          <cell r="Q21" t="e">
            <v>#NAME?</v>
          </cell>
          <cell r="R21" t="e">
            <v>#NAME?</v>
          </cell>
          <cell r="S21" t="e">
            <v>#NAME?</v>
          </cell>
        </row>
        <row r="22">
          <cell r="A22" t="str">
            <v>4.1.</v>
          </cell>
          <cell r="B22" t="str">
            <v>Ставка на содержание тепловых сетей</v>
          </cell>
          <cell r="C22" t="str">
            <v>Всего</v>
          </cell>
          <cell r="D22" t="str">
            <v>руб/Гкал</v>
          </cell>
          <cell r="E22" t="e">
            <v>#NAME?</v>
          </cell>
          <cell r="F22" t="e">
            <v>#NAME?</v>
          </cell>
          <cell r="G22" t="e">
            <v>#NAME?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  <cell r="N22" t="e">
            <v>#NAME?</v>
          </cell>
          <cell r="O22" t="e">
            <v>#NAME?</v>
          </cell>
          <cell r="P22" t="e">
            <v>#NAME?</v>
          </cell>
          <cell r="Q22" t="e">
            <v>#NAME?</v>
          </cell>
          <cell r="R22" t="e">
            <v>#NAME?</v>
          </cell>
          <cell r="S22" t="e">
            <v>#NAME?</v>
          </cell>
        </row>
        <row r="23">
          <cell r="A23" t="str">
            <v>4.2.</v>
          </cell>
          <cell r="B23" t="str">
            <v>Ставка по оплате потерь</v>
          </cell>
          <cell r="C23" t="str">
            <v>Всего</v>
          </cell>
          <cell r="D23" t="str">
            <v>руб/Гкал</v>
          </cell>
          <cell r="E23" t="e">
            <v>#NAME?</v>
          </cell>
          <cell r="F23" t="e">
            <v>#NAME?</v>
          </cell>
          <cell r="G23" t="e">
            <v>#NAME?</v>
          </cell>
          <cell r="H23" t="e">
            <v>#NAME?</v>
          </cell>
          <cell r="I23" t="e">
            <v>#NAME?</v>
          </cell>
          <cell r="J23" t="e">
            <v>#NAME?</v>
          </cell>
          <cell r="K23" t="e">
            <v>#NAME?</v>
          </cell>
          <cell r="L23" t="e">
            <v>#NAME?</v>
          </cell>
          <cell r="M23" t="e">
            <v>#NAME?</v>
          </cell>
          <cell r="N23" t="e">
            <v>#NAME?</v>
          </cell>
          <cell r="O23" t="e">
            <v>#NAME?</v>
          </cell>
          <cell r="P23" t="e">
            <v>#NAME?</v>
          </cell>
          <cell r="Q23" t="e">
            <v>#NAME?</v>
          </cell>
          <cell r="R23" t="e">
            <v>#NAME?</v>
          </cell>
          <cell r="S23" t="e">
            <v>#NAME?</v>
          </cell>
        </row>
        <row r="25">
          <cell r="A25" t="str">
            <v>5.</v>
          </cell>
          <cell r="B25" t="str">
            <v>Средний одноставочный тариф п.З + п.4</v>
          </cell>
          <cell r="C25" t="str">
            <v>Всего</v>
          </cell>
          <cell r="D25" t="str">
            <v>руб/Гкал</v>
          </cell>
          <cell r="E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O25" t="e">
            <v>#NAME?</v>
          </cell>
          <cell r="P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</row>
        <row r="27">
          <cell r="A27" t="str">
            <v>6.</v>
          </cell>
          <cell r="B27" t="str">
            <v>Товарная продукция всего п.5*п.1</v>
          </cell>
          <cell r="C27" t="str">
            <v>Всего</v>
          </cell>
          <cell r="D27" t="str">
            <v>тыс.руб.</v>
          </cell>
          <cell r="E27" t="e">
            <v>#NAME?</v>
          </cell>
          <cell r="F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  <cell r="O27" t="e">
            <v>#NAME?</v>
          </cell>
          <cell r="P27" t="e">
            <v>#NAME?</v>
          </cell>
          <cell r="Q27" t="e">
            <v>#NAME?</v>
          </cell>
          <cell r="R27" t="e">
            <v>#NAME?</v>
          </cell>
          <cell r="S27" t="e">
            <v>#NAME?</v>
          </cell>
        </row>
        <row r="28">
          <cell r="B28" t="str">
            <v xml:space="preserve">    в том числе:</v>
          </cell>
          <cell r="C28" t="str">
            <v>Всего</v>
          </cell>
        </row>
        <row r="29">
          <cell r="A29" t="str">
            <v>6.1.</v>
          </cell>
          <cell r="B29" t="str">
            <v>- за тепловую энергию п.3*п.1</v>
          </cell>
          <cell r="C29" t="str">
            <v>Всего</v>
          </cell>
          <cell r="D29" t="str">
            <v>тыс.руб.</v>
          </cell>
          <cell r="E29" t="e">
            <v>#NAME?</v>
          </cell>
          <cell r="F29" t="e">
            <v>#NAME?</v>
          </cell>
          <cell r="G29" t="e">
            <v>#NAME?</v>
          </cell>
          <cell r="H29" t="e">
            <v>#NAME?</v>
          </cell>
          <cell r="I29" t="e">
            <v>#NAME?</v>
          </cell>
          <cell r="J29" t="e">
            <v>#NAME?</v>
          </cell>
          <cell r="K29" t="e">
            <v>#NAME?</v>
          </cell>
          <cell r="L29" t="e">
            <v>#NAME?</v>
          </cell>
          <cell r="M29" t="e">
            <v>#NAME?</v>
          </cell>
          <cell r="N29" t="e">
            <v>#NAME?</v>
          </cell>
          <cell r="O29" t="e">
            <v>#NAME?</v>
          </cell>
          <cell r="P29" t="e">
            <v>#NAME?</v>
          </cell>
          <cell r="Q29" t="e">
            <v>#NAME?</v>
          </cell>
          <cell r="R29" t="e">
            <v>#NAME?</v>
          </cell>
          <cell r="S29" t="e">
            <v>#NAME?</v>
          </cell>
        </row>
        <row r="30">
          <cell r="A30" t="str">
            <v>6.2.</v>
          </cell>
          <cell r="B30" t="str">
            <v>- за услуги п.4*п. 1</v>
          </cell>
          <cell r="C30" t="str">
            <v>Всего</v>
          </cell>
          <cell r="D30" t="str">
            <v>тыс.руб.</v>
          </cell>
          <cell r="E30" t="e">
            <v>#NAME?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J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</row>
        <row r="36">
          <cell r="A36" t="str">
            <v>№</v>
          </cell>
          <cell r="B36" t="str">
            <v>Группа потребителей</v>
          </cell>
          <cell r="D36" t="str">
            <v>Ед.изм.</v>
          </cell>
          <cell r="E36" t="str">
            <v>Всего</v>
          </cell>
          <cell r="F36" t="str">
            <v>Бюджетные потребители</v>
          </cell>
          <cell r="M36" t="str">
            <v>Прочие потребители</v>
          </cell>
        </row>
        <row r="37">
          <cell r="F37" t="str">
            <v>горячая вода</v>
          </cell>
          <cell r="G37" t="str">
            <v>отборный пар</v>
          </cell>
          <cell r="H37" t="str">
            <v>в том числе</v>
          </cell>
          <cell r="M37" t="str">
            <v>горячая вода</v>
          </cell>
          <cell r="N37" t="str">
            <v>отборный пар</v>
          </cell>
          <cell r="O37" t="str">
            <v>в том числе</v>
          </cell>
        </row>
        <row r="38">
          <cell r="H38" t="str">
            <v>1,2-2,5 кг/см2</v>
          </cell>
          <cell r="I38" t="str">
            <v>2,5-7,0 кг/см2</v>
          </cell>
          <cell r="J38" t="str">
            <v>7,0-13,0 кг/см2</v>
          </cell>
          <cell r="K38" t="str">
            <v>&gt;13 кг/см2</v>
          </cell>
          <cell r="L38" t="str">
            <v>острый и редуцированный</v>
          </cell>
          <cell r="O38" t="str">
            <v>1,2-2,5 кг/см2</v>
          </cell>
          <cell r="P38" t="str">
            <v>2,5-7,0 кг/см2</v>
          </cell>
          <cell r="Q38" t="str">
            <v>7,0-13,0 кг/см2</v>
          </cell>
          <cell r="R38" t="str">
            <v>&gt;13 кг/см2</v>
          </cell>
          <cell r="S38" t="str">
            <v>острый и редуцированный</v>
          </cell>
        </row>
        <row r="39">
          <cell r="A39">
            <v>1</v>
          </cell>
          <cell r="B39">
            <v>2</v>
          </cell>
          <cell r="D39">
            <v>3</v>
          </cell>
          <cell r="E39">
            <v>4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  <cell r="K39">
            <v>11</v>
          </cell>
          <cell r="L39">
            <v>12</v>
          </cell>
          <cell r="M39">
            <v>14</v>
          </cell>
          <cell r="N39">
            <v>15</v>
          </cell>
          <cell r="O39">
            <v>16</v>
          </cell>
          <cell r="P39">
            <v>17</v>
          </cell>
          <cell r="Q39">
            <v>18</v>
          </cell>
          <cell r="R39">
            <v>19</v>
          </cell>
          <cell r="S39">
            <v>20</v>
          </cell>
        </row>
        <row r="40">
          <cell r="A40" t="str">
            <v>1.</v>
          </cell>
          <cell r="B40" t="str">
            <v>Объем полезного отпуска</v>
          </cell>
          <cell r="C40">
            <v>0</v>
          </cell>
          <cell r="D40" t="str">
            <v>тыс.Гкал</v>
          </cell>
          <cell r="E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  <cell r="I40" t="e">
            <v>#NAME?</v>
          </cell>
          <cell r="J40" t="e">
            <v>#NAME?</v>
          </cell>
          <cell r="K40" t="e">
            <v>#NAME?</v>
          </cell>
          <cell r="L40" t="e">
            <v>#NAME?</v>
          </cell>
          <cell r="M40" t="e">
            <v>#NAME?</v>
          </cell>
          <cell r="N40" t="e">
            <v>#NAME?</v>
          </cell>
          <cell r="O40" t="e">
            <v>#NAME?</v>
          </cell>
          <cell r="P40" t="e">
            <v>#NAME?</v>
          </cell>
          <cell r="Q40" t="e">
            <v>#NAME?</v>
          </cell>
          <cell r="R40" t="e">
            <v>#NAME?</v>
          </cell>
          <cell r="S40" t="e">
            <v>#NAME?</v>
          </cell>
        </row>
        <row r="41">
          <cell r="A41" t="str">
            <v>2.</v>
          </cell>
          <cell r="B41" t="str">
            <v>Расчетная мощность</v>
          </cell>
          <cell r="C41">
            <v>0</v>
          </cell>
          <cell r="D41" t="str">
            <v>Гкал/час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  <cell r="I41" t="e">
            <v>#NAME?</v>
          </cell>
          <cell r="J41" t="e">
            <v>#NAME?</v>
          </cell>
          <cell r="K41" t="e">
            <v>#NAME?</v>
          </cell>
          <cell r="L41" t="e">
            <v>#NAME?</v>
          </cell>
          <cell r="M41" t="e">
            <v>#NAME?</v>
          </cell>
          <cell r="N41" t="e">
            <v>#NAME?</v>
          </cell>
          <cell r="O41" t="e">
            <v>#NAME?</v>
          </cell>
          <cell r="P41" t="e">
            <v>#NAME?</v>
          </cell>
          <cell r="Q41" t="e">
            <v>#NAME?</v>
          </cell>
          <cell r="R41" t="e">
            <v>#NAME?</v>
          </cell>
          <cell r="S41" t="e">
            <v>#NAME?</v>
          </cell>
        </row>
        <row r="43">
          <cell r="A43" t="str">
            <v>3.</v>
          </cell>
          <cell r="B43" t="str">
            <v>Тариф на покупку тепловой энергии</v>
          </cell>
          <cell r="C43">
            <v>0</v>
          </cell>
          <cell r="D43" t="str">
            <v>руб/Гкал</v>
          </cell>
          <cell r="E43" t="e">
            <v>#NAME?</v>
          </cell>
          <cell r="F43" t="e">
            <v>#NAME?</v>
          </cell>
          <cell r="G43" t="e">
            <v>#NAME?</v>
          </cell>
          <cell r="H43" t="e">
            <v>#NAME?</v>
          </cell>
          <cell r="I43" t="e">
            <v>#NAME?</v>
          </cell>
          <cell r="J43" t="e">
            <v>#NAME?</v>
          </cell>
          <cell r="K43" t="e">
            <v>#NAME?</v>
          </cell>
          <cell r="L43" t="e">
            <v>#NAME?</v>
          </cell>
          <cell r="M43" t="e">
            <v>#NAME?</v>
          </cell>
          <cell r="N43" t="e">
            <v>#NAME?</v>
          </cell>
          <cell r="O43" t="e">
            <v>#NAME?</v>
          </cell>
          <cell r="P43" t="e">
            <v>#NAME?</v>
          </cell>
          <cell r="Q43" t="e">
            <v>#NAME?</v>
          </cell>
          <cell r="R43" t="e">
            <v>#NAME?</v>
          </cell>
          <cell r="S43" t="e">
            <v>#NAME?</v>
          </cell>
        </row>
        <row r="44">
          <cell r="A44" t="str">
            <v>3.1.</v>
          </cell>
          <cell r="B44" t="str">
            <v>Ставка за мощность</v>
          </cell>
          <cell r="C44">
            <v>0</v>
          </cell>
          <cell r="D44" t="str">
            <v>руб/Гкал/час</v>
          </cell>
          <cell r="E44" t="e">
            <v>#NAME?</v>
          </cell>
          <cell r="F44" t="e">
            <v>#NAME?</v>
          </cell>
          <cell r="G44" t="e">
            <v>#NAME?</v>
          </cell>
          <cell r="H44" t="e">
            <v>#NAME?</v>
          </cell>
          <cell r="I44" t="e">
            <v>#NAME?</v>
          </cell>
          <cell r="J44" t="e">
            <v>#NAME?</v>
          </cell>
          <cell r="K44" t="e">
            <v>#NAME?</v>
          </cell>
          <cell r="L44" t="e">
            <v>#NAME?</v>
          </cell>
          <cell r="M44" t="e">
            <v>#NAME?</v>
          </cell>
          <cell r="N44" t="e">
            <v>#NAME?</v>
          </cell>
          <cell r="O44" t="e">
            <v>#NAME?</v>
          </cell>
          <cell r="P44" t="e">
            <v>#NAME?</v>
          </cell>
          <cell r="Q44" t="e">
            <v>#NAME?</v>
          </cell>
          <cell r="R44" t="e">
            <v>#NAME?</v>
          </cell>
          <cell r="S44" t="e">
            <v>#NAME?</v>
          </cell>
        </row>
        <row r="45">
          <cell r="A45" t="str">
            <v>3.2.</v>
          </cell>
          <cell r="B45" t="str">
            <v>Ставка за энергию</v>
          </cell>
          <cell r="C45">
            <v>0</v>
          </cell>
          <cell r="D45" t="str">
            <v>руб/Гкал</v>
          </cell>
          <cell r="E45" t="e">
            <v>#NAME?</v>
          </cell>
          <cell r="F45" t="e">
            <v>#NAME?</v>
          </cell>
          <cell r="G45" t="e">
            <v>#NAME?</v>
          </cell>
          <cell r="H45" t="e">
            <v>#NAME?</v>
          </cell>
          <cell r="I45" t="e">
            <v>#NAME?</v>
          </cell>
          <cell r="J45" t="e">
            <v>#NAME?</v>
          </cell>
          <cell r="K45" t="e">
            <v>#NAME?</v>
          </cell>
          <cell r="L45" t="e">
            <v>#NAME?</v>
          </cell>
          <cell r="M45" t="e">
            <v>#NAME?</v>
          </cell>
          <cell r="N45" t="e">
            <v>#NAME?</v>
          </cell>
          <cell r="O45" t="e">
            <v>#NAME?</v>
          </cell>
          <cell r="P45" t="e">
            <v>#NAME?</v>
          </cell>
          <cell r="Q45" t="e">
            <v>#NAME?</v>
          </cell>
          <cell r="R45" t="e">
            <v>#NAME?</v>
          </cell>
          <cell r="S45" t="e">
            <v>#NAME?</v>
          </cell>
        </row>
        <row r="47">
          <cell r="A47" t="str">
            <v>4.</v>
          </cell>
          <cell r="B47" t="str">
            <v>Плата за услуги по передаче тепловой энергии</v>
          </cell>
          <cell r="C47">
            <v>0</v>
          </cell>
          <cell r="D47" t="str">
            <v>руб/Гкал</v>
          </cell>
          <cell r="E47" t="e">
            <v>#NAME?</v>
          </cell>
          <cell r="F47" t="e">
            <v>#NAME?</v>
          </cell>
          <cell r="G47" t="e">
            <v>#NAME?</v>
          </cell>
          <cell r="H47" t="e">
            <v>#NAME?</v>
          </cell>
          <cell r="I47" t="e">
            <v>#NAME?</v>
          </cell>
          <cell r="J47" t="e">
            <v>#NAME?</v>
          </cell>
          <cell r="K47" t="e">
            <v>#NAME?</v>
          </cell>
          <cell r="L47" t="e">
            <v>#NAME?</v>
          </cell>
          <cell r="M47" t="e">
            <v>#NAME?</v>
          </cell>
          <cell r="N47" t="e">
            <v>#NAME?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</row>
        <row r="48">
          <cell r="A48" t="str">
            <v>4.1.</v>
          </cell>
          <cell r="B48" t="str">
            <v>Ставка на содержание тепловых сетей</v>
          </cell>
          <cell r="C48">
            <v>0</v>
          </cell>
          <cell r="D48" t="str">
            <v>руб/Гкал</v>
          </cell>
          <cell r="E48" t="e">
            <v>#NAME?</v>
          </cell>
          <cell r="F48" t="e">
            <v>#NAME?</v>
          </cell>
          <cell r="G48" t="e">
            <v>#NAME?</v>
          </cell>
          <cell r="H48" t="e">
            <v>#NAME?</v>
          </cell>
          <cell r="I48" t="e">
            <v>#NAME?</v>
          </cell>
          <cell r="J48" t="e">
            <v>#NAME?</v>
          </cell>
          <cell r="K48" t="e">
            <v>#NAME?</v>
          </cell>
          <cell r="L48" t="e">
            <v>#NAME?</v>
          </cell>
          <cell r="M48" t="e">
            <v>#NAME?</v>
          </cell>
          <cell r="N48" t="e">
            <v>#NAME?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</row>
        <row r="49">
          <cell r="A49" t="str">
            <v>4.2.</v>
          </cell>
          <cell r="B49" t="str">
            <v>Ставка по оплате потерь</v>
          </cell>
          <cell r="C49">
            <v>0</v>
          </cell>
          <cell r="D49" t="str">
            <v>руб/Гкал</v>
          </cell>
          <cell r="E49" t="e">
            <v>#NAME?</v>
          </cell>
          <cell r="F49" t="e">
            <v>#NAME?</v>
          </cell>
          <cell r="G49" t="e">
            <v>#NAME?</v>
          </cell>
          <cell r="H49" t="e">
            <v>#NAME?</v>
          </cell>
          <cell r="I49" t="e">
            <v>#NAME?</v>
          </cell>
          <cell r="J49" t="e">
            <v>#NAME?</v>
          </cell>
          <cell r="K49" t="e">
            <v>#NAME?</v>
          </cell>
          <cell r="L49" t="e">
            <v>#NAME?</v>
          </cell>
          <cell r="M49" t="e">
            <v>#NAME?</v>
          </cell>
          <cell r="N49" t="e">
            <v>#NAME?</v>
          </cell>
          <cell r="O49" t="e">
            <v>#NAME?</v>
          </cell>
          <cell r="P49" t="e">
            <v>#NAME?</v>
          </cell>
          <cell r="Q49" t="e">
            <v>#NAME?</v>
          </cell>
          <cell r="R49" t="e">
            <v>#NAME?</v>
          </cell>
          <cell r="S49" t="e">
            <v>#NAME?</v>
          </cell>
        </row>
        <row r="51">
          <cell r="A51" t="str">
            <v>5.</v>
          </cell>
          <cell r="B51" t="str">
            <v>Средний одноставочный тариф п.З + п.4</v>
          </cell>
          <cell r="C51">
            <v>0</v>
          </cell>
          <cell r="D51" t="str">
            <v>руб/Гкал</v>
          </cell>
          <cell r="E51" t="e">
            <v>#NAME?</v>
          </cell>
          <cell r="F51" t="e">
            <v>#NAME?</v>
          </cell>
          <cell r="G51" t="e">
            <v>#NAME?</v>
          </cell>
          <cell r="H51" t="e">
            <v>#NAME?</v>
          </cell>
          <cell r="I51" t="e">
            <v>#NAME?</v>
          </cell>
          <cell r="J51" t="e">
            <v>#NAME?</v>
          </cell>
          <cell r="K51" t="e">
            <v>#NAME?</v>
          </cell>
          <cell r="L51" t="e">
            <v>#NAME?</v>
          </cell>
          <cell r="M51" t="e">
            <v>#NAME?</v>
          </cell>
          <cell r="N51" t="e">
            <v>#NAME?</v>
          </cell>
          <cell r="O51" t="e">
            <v>#NAME?</v>
          </cell>
          <cell r="P51" t="e">
            <v>#NAME?</v>
          </cell>
          <cell r="Q51" t="e">
            <v>#NAME?</v>
          </cell>
          <cell r="R51" t="e">
            <v>#NAME?</v>
          </cell>
          <cell r="S51" t="e">
            <v>#NAME?</v>
          </cell>
        </row>
        <row r="53">
          <cell r="A53" t="str">
            <v>6.</v>
          </cell>
          <cell r="B53" t="str">
            <v>Товарная продукция всего п.5*п.1</v>
          </cell>
          <cell r="C53">
            <v>0</v>
          </cell>
          <cell r="D53" t="str">
            <v>тыс.руб.</v>
          </cell>
          <cell r="E53" t="e">
            <v>#NAME?</v>
          </cell>
          <cell r="F53" t="e">
            <v>#NAME?</v>
          </cell>
          <cell r="G53" t="e">
            <v>#NAME?</v>
          </cell>
          <cell r="H53" t="e">
            <v>#NAME?</v>
          </cell>
          <cell r="I53" t="e">
            <v>#NAME?</v>
          </cell>
          <cell r="J53" t="e">
            <v>#NAME?</v>
          </cell>
          <cell r="K53" t="e">
            <v>#NAME?</v>
          </cell>
          <cell r="L53" t="e">
            <v>#NAME?</v>
          </cell>
          <cell r="M53" t="e">
            <v>#NAME?</v>
          </cell>
          <cell r="N53" t="e">
            <v>#NAME?</v>
          </cell>
          <cell r="O53" t="e">
            <v>#NAME?</v>
          </cell>
          <cell r="P53" t="e">
            <v>#NAME?</v>
          </cell>
          <cell r="Q53" t="e">
            <v>#NAME?</v>
          </cell>
          <cell r="R53" t="e">
            <v>#NAME?</v>
          </cell>
          <cell r="S53" t="e">
            <v>#NAME?</v>
          </cell>
        </row>
        <row r="54">
          <cell r="B54" t="str">
            <v>в том числе</v>
          </cell>
          <cell r="C54">
            <v>0</v>
          </cell>
        </row>
        <row r="55">
          <cell r="A55" t="str">
            <v>6.1.</v>
          </cell>
          <cell r="B55" t="str">
            <v>- за тепловую энергию п.3*п.1</v>
          </cell>
          <cell r="C55">
            <v>0</v>
          </cell>
          <cell r="D55" t="str">
            <v>тыс.руб.</v>
          </cell>
          <cell r="E55" t="e">
            <v>#NAME?</v>
          </cell>
          <cell r="F55" t="e">
            <v>#NAME?</v>
          </cell>
          <cell r="G55" t="e">
            <v>#NAME?</v>
          </cell>
          <cell r="H55" t="e">
            <v>#NAME?</v>
          </cell>
          <cell r="I55" t="e">
            <v>#NAME?</v>
          </cell>
          <cell r="J55" t="e">
            <v>#NAME?</v>
          </cell>
          <cell r="K55" t="e">
            <v>#NAME?</v>
          </cell>
          <cell r="L55" t="e">
            <v>#NAME?</v>
          </cell>
          <cell r="M55" t="e">
            <v>#NAME?</v>
          </cell>
          <cell r="N55" t="e">
            <v>#NAME?</v>
          </cell>
          <cell r="O55" t="e">
            <v>#NAME?</v>
          </cell>
          <cell r="P55" t="e">
            <v>#NAME?</v>
          </cell>
          <cell r="Q55" t="e">
            <v>#NAME?</v>
          </cell>
          <cell r="R55" t="e">
            <v>#NAME?</v>
          </cell>
          <cell r="S55" t="e">
            <v>#NAME?</v>
          </cell>
        </row>
        <row r="56">
          <cell r="A56" t="str">
            <v>6.2.</v>
          </cell>
          <cell r="B56" t="str">
            <v>- за услуги п.4*п. 1</v>
          </cell>
          <cell r="C56">
            <v>0</v>
          </cell>
          <cell r="D56" t="str">
            <v>тыс.руб.</v>
          </cell>
          <cell r="E56" t="e">
            <v>#NAME?</v>
          </cell>
          <cell r="F56" t="e">
            <v>#NAME?</v>
          </cell>
          <cell r="G56" t="e">
            <v>#NAME?</v>
          </cell>
          <cell r="H56" t="e">
            <v>#NAME?</v>
          </cell>
          <cell r="I56" t="e">
            <v>#NAME?</v>
          </cell>
          <cell r="J56" t="e">
            <v>#NAME?</v>
          </cell>
          <cell r="K56" t="e">
            <v>#NAME?</v>
          </cell>
          <cell r="L56" t="e">
            <v>#NAME?</v>
          </cell>
          <cell r="M56" t="e">
            <v>#NAME?</v>
          </cell>
          <cell r="N56" t="e">
            <v>#NAME?</v>
          </cell>
          <cell r="O56" t="e">
            <v>#NAME?</v>
          </cell>
          <cell r="P56" t="e">
            <v>#NAME?</v>
          </cell>
          <cell r="Q56" t="e">
            <v>#NAME?</v>
          </cell>
          <cell r="R56" t="e">
            <v>#NAME?</v>
          </cell>
          <cell r="S56" t="e">
            <v>#NAME?</v>
          </cell>
        </row>
      </sheetData>
      <sheetData sheetId="49">
        <row r="1">
          <cell r="X1" t="str">
            <v>Таблица № П1.29.</v>
          </cell>
        </row>
        <row r="2">
          <cell r="A2" t="str">
            <v>Тарифное меню по электроэнергии</v>
          </cell>
        </row>
        <row r="4">
          <cell r="A4" t="str">
            <v>№ п.п.</v>
          </cell>
          <cell r="B4" t="str">
            <v>Показатель</v>
          </cell>
          <cell r="F4" t="str">
            <v>Ед.изм.</v>
          </cell>
          <cell r="G4" t="str">
            <v>Тариф покупки электрической энергии потребителями</v>
          </cell>
          <cell r="H4" t="str">
            <v>Плата за услуги, оказываемые на ФОРЭМ (услуги РАО "ЕЭС России",ФСК, СО ЦДУ)</v>
          </cell>
          <cell r="I4" t="str">
            <v>Тарифы на электроэнергию, поставляемую потребителям ЭСО</v>
          </cell>
          <cell r="M4" t="str">
            <v>Тарифы на электроэнергию, поставляемую потребителям ЭСО по зонам суток</v>
          </cell>
        </row>
        <row r="5">
          <cell r="M5" t="str">
            <v>Ночная   зона</v>
          </cell>
          <cell r="Q5" t="str">
            <v>Полупиковая зона</v>
          </cell>
          <cell r="U5" t="str">
            <v>Пиковая  зона ( рассчитывается  при предоставлении  потребителем индивидуального  графика согласно утвержденных ФЭК России интервалам тарифных зон суток)</v>
          </cell>
        </row>
        <row r="6">
          <cell r="I6" t="str">
            <v>ВН</v>
          </cell>
          <cell r="J6" t="str">
            <v>СН1</v>
          </cell>
          <cell r="K6" t="str">
            <v>СН2</v>
          </cell>
          <cell r="L6" t="str">
            <v>НН</v>
          </cell>
          <cell r="M6" t="str">
            <v>ВН</v>
          </cell>
          <cell r="N6" t="str">
            <v>СН1</v>
          </cell>
          <cell r="O6" t="str">
            <v>СН2</v>
          </cell>
          <cell r="P6" t="str">
            <v>НН</v>
          </cell>
          <cell r="Q6" t="str">
            <v>ВН</v>
          </cell>
          <cell r="R6" t="str">
            <v>СН1</v>
          </cell>
          <cell r="S6" t="str">
            <v>СН2</v>
          </cell>
          <cell r="T6" t="str">
            <v>НН</v>
          </cell>
          <cell r="U6" t="str">
            <v>ВН</v>
          </cell>
          <cell r="V6" t="str">
            <v>СН1</v>
          </cell>
          <cell r="W6" t="str">
            <v>СН2</v>
          </cell>
          <cell r="X6" t="str">
            <v>НН</v>
          </cell>
        </row>
        <row r="7">
          <cell r="A7">
            <v>1</v>
          </cell>
          <cell r="B7">
            <v>2</v>
          </cell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</row>
        <row r="9">
          <cell r="A9" t="str">
            <v>1.</v>
          </cell>
          <cell r="B9" t="str">
            <v>Базовые потребители</v>
          </cell>
        </row>
        <row r="13">
          <cell r="B13" t="str">
            <v>Одноставочный тариф</v>
          </cell>
          <cell r="C13">
            <v>0</v>
          </cell>
          <cell r="D13" t="str">
            <v>1СТ</v>
          </cell>
          <cell r="E13" t="str">
            <v>РУБ.ТКВТЧ</v>
          </cell>
          <cell r="F13" t="str">
            <v>руб./тыс.кВтч.</v>
          </cell>
          <cell r="G13" t="e">
            <v>#NAME?</v>
          </cell>
          <cell r="H13" t="e">
            <v>#DIV/0!</v>
          </cell>
          <cell r="I13" t="e">
            <v>#NAME?</v>
          </cell>
          <cell r="J13" t="e">
            <v>#NAME?</v>
          </cell>
          <cell r="K13" t="e">
            <v>#NAME?</v>
          </cell>
          <cell r="L13" t="e">
            <v>#NAME?</v>
          </cell>
          <cell r="M13" t="e">
            <v>#NAME?</v>
          </cell>
          <cell r="N13" t="e">
            <v>#NAME?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</row>
        <row r="14">
          <cell r="B14" t="str">
            <v>Двухставочный тариф</v>
          </cell>
          <cell r="C14">
            <v>0</v>
          </cell>
        </row>
        <row r="15">
          <cell r="B15" t="str">
            <v>Плата за мощность</v>
          </cell>
          <cell r="C15">
            <v>0</v>
          </cell>
          <cell r="D15" t="str">
            <v>2СТ.М</v>
          </cell>
          <cell r="E15" t="str">
            <v>РУБ.МВТ.МЕС</v>
          </cell>
          <cell r="F15" t="str">
            <v>руб/МВт.мес.</v>
          </cell>
          <cell r="G15" t="e">
            <v>#NAME?</v>
          </cell>
          <cell r="I15" t="e">
            <v>#NAME?</v>
          </cell>
          <cell r="J15" t="e">
            <v>#NAME?</v>
          </cell>
          <cell r="K15" t="e">
            <v>#NAME?</v>
          </cell>
          <cell r="L15" t="e">
            <v>#NAME?</v>
          </cell>
          <cell r="M15" t="str">
            <v>x</v>
          </cell>
          <cell r="N15" t="str">
            <v>x</v>
          </cell>
          <cell r="O15" t="str">
            <v>x</v>
          </cell>
          <cell r="P15" t="str">
            <v>x</v>
          </cell>
          <cell r="Q15" t="str">
            <v>x</v>
          </cell>
          <cell r="R15" t="str">
            <v>x</v>
          </cell>
          <cell r="S15" t="str">
            <v>x</v>
          </cell>
          <cell r="T15" t="str">
            <v>x</v>
          </cell>
          <cell r="U15" t="str">
            <v>x</v>
          </cell>
          <cell r="V15" t="str">
            <v>x</v>
          </cell>
          <cell r="W15" t="str">
            <v>x</v>
          </cell>
          <cell r="X15" t="str">
            <v>x</v>
          </cell>
        </row>
        <row r="16">
          <cell r="B16" t="str">
            <v>Плата за энергию</v>
          </cell>
          <cell r="C16">
            <v>0</v>
          </cell>
          <cell r="D16" t="str">
            <v>2СТ.Э</v>
          </cell>
          <cell r="E16" t="str">
            <v>РУБ.ТКВТЧ</v>
          </cell>
          <cell r="F16" t="str">
            <v>руб./тыс.кВтч.</v>
          </cell>
          <cell r="G16" t="e">
            <v>#NAME?</v>
          </cell>
          <cell r="H16" t="e">
            <v>#DIV/0!</v>
          </cell>
          <cell r="I16" t="e">
            <v>#NAME?</v>
          </cell>
          <cell r="J16" t="e">
            <v>#NAME?</v>
          </cell>
          <cell r="K16" t="e">
            <v>#NAME?</v>
          </cell>
          <cell r="L16" t="e">
            <v>#NAME?</v>
          </cell>
          <cell r="M16" t="str">
            <v>x</v>
          </cell>
          <cell r="N16" t="str">
            <v>x</v>
          </cell>
          <cell r="O16" t="str">
            <v>x</v>
          </cell>
          <cell r="P16" t="str">
            <v>x</v>
          </cell>
          <cell r="Q16" t="str">
            <v>x</v>
          </cell>
          <cell r="R16" t="str">
            <v>x</v>
          </cell>
          <cell r="S16" t="str">
            <v>x</v>
          </cell>
          <cell r="T16" t="str">
            <v>x</v>
          </cell>
          <cell r="U16" t="str">
            <v>x</v>
          </cell>
          <cell r="V16" t="str">
            <v>x</v>
          </cell>
          <cell r="W16" t="str">
            <v>x</v>
          </cell>
          <cell r="X16" t="str">
            <v>x</v>
          </cell>
        </row>
        <row r="18">
          <cell r="A18" t="str">
            <v>2.</v>
          </cell>
          <cell r="B18" t="str">
            <v>Бюджетные потребители</v>
          </cell>
        </row>
        <row r="19">
          <cell r="B19" t="str">
            <v>Одноставочный тариф средний по группе</v>
          </cell>
          <cell r="C19" t="str">
            <v>Бюджетные потребители</v>
          </cell>
          <cell r="D19" t="str">
            <v>1СТ</v>
          </cell>
          <cell r="E19" t="str">
            <v>РУБ.ТКВТЧ</v>
          </cell>
          <cell r="F19" t="str">
            <v>руб./тыс.кВтч.</v>
          </cell>
          <cell r="G19" t="e">
            <v>#NAME?</v>
          </cell>
          <cell r="H19" t="e">
            <v>#DIV/0!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B20" t="str">
            <v>с числом часов от 6000 до 7000</v>
          </cell>
          <cell r="C20" t="str">
            <v>Бюджетные потребители</v>
          </cell>
          <cell r="D20" t="str">
            <v>1СТ.ДО7</v>
          </cell>
          <cell r="E20" t="str">
            <v>РУБ.ТКВТЧ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с числом часов от 5000 до 6000</v>
          </cell>
          <cell r="C21" t="str">
            <v>Бюджетные потребители</v>
          </cell>
          <cell r="D21" t="str">
            <v>1СТ.ДО6</v>
          </cell>
          <cell r="E21" t="str">
            <v>РУБ.ТКВТЧ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с числом часов от 4000 до 5000</v>
          </cell>
          <cell r="C22" t="str">
            <v>Бюджетные потребители</v>
          </cell>
          <cell r="D22" t="str">
            <v>1СТ.ДО5</v>
          </cell>
          <cell r="E22" t="str">
            <v>РУБ.ТКВТЧ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с числом часов от 3000 до 4000</v>
          </cell>
          <cell r="C23" t="str">
            <v>Бюджетные потребители</v>
          </cell>
          <cell r="D23" t="str">
            <v>1СТ.ДО4</v>
          </cell>
          <cell r="E23" t="str">
            <v>РУБ.ТКВТЧ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с числом часов от 2000 до 3000</v>
          </cell>
          <cell r="C24" t="str">
            <v>Бюджетные потребители</v>
          </cell>
          <cell r="D24" t="str">
            <v>1СТ.ДО3</v>
          </cell>
          <cell r="E24" t="str">
            <v>РУБ.ТКВТЧ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Двухставочный тариф</v>
          </cell>
          <cell r="C25" t="str">
            <v>Бюджетные потребители</v>
          </cell>
        </row>
        <row r="26">
          <cell r="B26" t="str">
            <v>Плата за мощность</v>
          </cell>
          <cell r="C26" t="str">
            <v>Бюджетные потребители</v>
          </cell>
          <cell r="D26" t="str">
            <v>2СТ.М</v>
          </cell>
          <cell r="E26" t="str">
            <v>РУБ.МВТ.МЕС</v>
          </cell>
          <cell r="F26" t="str">
            <v>руб/МВт.мес.</v>
          </cell>
          <cell r="G26" t="e">
            <v>#NAME?</v>
          </cell>
          <cell r="H26" t="str">
            <v>х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</row>
        <row r="27">
          <cell r="B27" t="str">
            <v>Плата за энергию</v>
          </cell>
          <cell r="C27" t="str">
            <v>Бюджетные потребители</v>
          </cell>
          <cell r="D27" t="str">
            <v>2СТ.Э</v>
          </cell>
          <cell r="E27" t="str">
            <v>РУБ.ТКВТЧ</v>
          </cell>
          <cell r="F27" t="str">
            <v>руб./тыс.кВтч.</v>
          </cell>
          <cell r="G27" t="e">
            <v>#NAME?</v>
          </cell>
          <cell r="H27" t="e">
            <v>#DIV/0!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x</v>
          </cell>
          <cell r="N27" t="str">
            <v>x</v>
          </cell>
          <cell r="O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S27" t="str">
            <v>x</v>
          </cell>
          <cell r="T27" t="str">
            <v>x</v>
          </cell>
          <cell r="U27" t="str">
            <v>x</v>
          </cell>
          <cell r="V27" t="str">
            <v>x</v>
          </cell>
          <cell r="W27" t="str">
            <v>x</v>
          </cell>
          <cell r="X27" t="str">
            <v>x</v>
          </cell>
        </row>
        <row r="29">
          <cell r="A29" t="str">
            <v>3.</v>
          </cell>
          <cell r="B29" t="str">
            <v>Население</v>
          </cell>
        </row>
        <row r="30">
          <cell r="B30" t="str">
            <v>Одноставочный тариф</v>
          </cell>
          <cell r="C30" t="str">
            <v>Население</v>
          </cell>
          <cell r="D30" t="str">
            <v>1СТ</v>
          </cell>
          <cell r="E30" t="str">
            <v>РУБ.ТКВТЧ</v>
          </cell>
          <cell r="F30" t="str">
            <v>руб./тыс.кВтч.</v>
          </cell>
          <cell r="G30" t="e">
            <v>#NAME?</v>
          </cell>
          <cell r="H30" t="e">
            <v>#DIV/0!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2">
          <cell r="A32" t="str">
            <v>4.</v>
          </cell>
          <cell r="B32" t="str">
            <v>Прочие потребители</v>
          </cell>
        </row>
        <row r="33">
          <cell r="B33" t="str">
            <v>Одноставочный тариф средний по группе</v>
          </cell>
          <cell r="C33" t="str">
            <v>Прочие потребители</v>
          </cell>
          <cell r="D33" t="str">
            <v>1СТ</v>
          </cell>
          <cell r="E33" t="str">
            <v>РУБ.ТКВТЧ</v>
          </cell>
          <cell r="F33" t="str">
            <v>руб./тыс.кВтч.</v>
          </cell>
          <cell r="G33" t="e">
            <v>#NAME?</v>
          </cell>
          <cell r="H33" t="e">
            <v>#DIV/0!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B34" t="str">
            <v>с числом часов от 6000 до 7000</v>
          </cell>
          <cell r="C34" t="str">
            <v>Прочие потребители</v>
          </cell>
          <cell r="D34" t="str">
            <v>1СТ.ДО7</v>
          </cell>
          <cell r="E34" t="str">
            <v>РУБ.ТКВТЧ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с числом часов от 5000 до 6000</v>
          </cell>
          <cell r="C35" t="str">
            <v>Прочие потребители</v>
          </cell>
          <cell r="D35" t="str">
            <v>1СТ.ДО6</v>
          </cell>
          <cell r="E35" t="str">
            <v>РУБ.ТКВТЧ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с числом часов от 4000 до 5000</v>
          </cell>
          <cell r="C36" t="str">
            <v>Прочие потребители</v>
          </cell>
          <cell r="D36" t="str">
            <v>1СТ.ДО5</v>
          </cell>
          <cell r="E36" t="str">
            <v>РУБ.ТКВТЧ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с числом часов от 3000 до 4000</v>
          </cell>
          <cell r="C37" t="str">
            <v>Прочие потребители</v>
          </cell>
          <cell r="D37" t="str">
            <v>1СТ.ДО4</v>
          </cell>
          <cell r="E37" t="str">
            <v>РУБ.ТКВТЧ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с числом часов от 2000 до 3000</v>
          </cell>
          <cell r="C38" t="str">
            <v>Прочие потребители</v>
          </cell>
          <cell r="D38" t="str">
            <v>1СТ.ДО3</v>
          </cell>
          <cell r="E38" t="str">
            <v>РУБ.ТКВТЧ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Двухставочный тариф</v>
          </cell>
          <cell r="C39" t="str">
            <v>Прочие потребители</v>
          </cell>
        </row>
        <row r="40">
          <cell r="B40" t="str">
            <v>Плата за мощность</v>
          </cell>
          <cell r="C40" t="str">
            <v>Прочие потребители</v>
          </cell>
          <cell r="D40" t="str">
            <v>2СТ.М</v>
          </cell>
          <cell r="E40" t="str">
            <v>РУБ.МВТ.МЕС</v>
          </cell>
          <cell r="F40" t="str">
            <v>руб/МВт.мес.</v>
          </cell>
          <cell r="G40" t="e">
            <v>#NAME?</v>
          </cell>
          <cell r="H40" t="str">
            <v>х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x</v>
          </cell>
          <cell r="N40" t="str">
            <v>x</v>
          </cell>
          <cell r="O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S40" t="str">
            <v>x</v>
          </cell>
          <cell r="T40" t="str">
            <v>x</v>
          </cell>
          <cell r="U40" t="str">
            <v>x</v>
          </cell>
          <cell r="V40" t="str">
            <v>x</v>
          </cell>
          <cell r="W40" t="str">
            <v>x</v>
          </cell>
          <cell r="X40" t="str">
            <v>x</v>
          </cell>
        </row>
        <row r="41">
          <cell r="B41" t="str">
            <v>Плата за энергию</v>
          </cell>
          <cell r="C41" t="str">
            <v>Прочие потребители</v>
          </cell>
          <cell r="D41" t="str">
            <v>2СТ.Э</v>
          </cell>
          <cell r="E41" t="str">
            <v>РУБ.ТКВТЧ</v>
          </cell>
          <cell r="F41" t="str">
            <v>руб./тыс.кВтч.</v>
          </cell>
          <cell r="G41" t="e">
            <v>#NAME?</v>
          </cell>
          <cell r="H41" t="e">
            <v>#DIV/0!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x</v>
          </cell>
          <cell r="N41" t="str">
            <v>x</v>
          </cell>
          <cell r="O41" t="str">
            <v>x</v>
          </cell>
          <cell r="P41" t="str">
            <v>x</v>
          </cell>
          <cell r="Q41" t="str">
            <v>x</v>
          </cell>
          <cell r="R41" t="str">
            <v>x</v>
          </cell>
          <cell r="S41" t="str">
            <v>x</v>
          </cell>
          <cell r="T41" t="str">
            <v>x</v>
          </cell>
          <cell r="U41" t="str">
            <v>x</v>
          </cell>
          <cell r="V41" t="str">
            <v>x</v>
          </cell>
          <cell r="W41" t="str">
            <v>x</v>
          </cell>
          <cell r="X41" t="str">
            <v>x</v>
          </cell>
        </row>
      </sheetData>
      <sheetData sheetId="50">
        <row r="1">
          <cell r="H1" t="str">
            <v>Таблица № П2.1</v>
          </cell>
        </row>
        <row r="2">
          <cell r="A2" t="str">
            <v xml:space="preserve">Объем воздушных линий электропередач (ВЛЭП) и кабельных линий электропередач (КЛЭП) в условных единицах в зависимост от протяженности, напряжения, конструктивного использования и материала опор. </v>
          </cell>
        </row>
        <row r="4">
          <cell r="A4" t="str">
            <v>ЛЭП</v>
          </cell>
          <cell r="B4" t="str">
            <v xml:space="preserve">Напряжение, кВ </v>
          </cell>
          <cell r="C4" t="str">
            <v>Количество цепей на опоре</v>
          </cell>
          <cell r="D4" t="str">
            <v>Материал опор</v>
          </cell>
          <cell r="F4" t="str">
            <v>Количество условных единиц (у) на 100 км трассы ЛЭП</v>
          </cell>
          <cell r="G4" t="str">
            <v>Протяженность</v>
          </cell>
          <cell r="H4" t="str">
            <v>Объем условных единиц</v>
          </cell>
        </row>
        <row r="5">
          <cell r="F5" t="str">
            <v>у/100км</v>
          </cell>
          <cell r="G5" t="str">
            <v>км</v>
          </cell>
          <cell r="H5" t="str">
            <v>у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F6">
            <v>5</v>
          </cell>
          <cell r="G6">
            <v>6</v>
          </cell>
          <cell r="H6" t="str">
            <v>7 = 5 * 6 /100</v>
          </cell>
        </row>
        <row r="7">
          <cell r="A7" t="str">
            <v>ВЛЭП</v>
          </cell>
          <cell r="B7">
            <v>1150</v>
          </cell>
          <cell r="C7" t="str">
            <v>-</v>
          </cell>
          <cell r="D7" t="str">
            <v>металл</v>
          </cell>
          <cell r="E7" t="str">
            <v>ВЛЭП-1150кВ-металл</v>
          </cell>
          <cell r="H7">
            <v>0</v>
          </cell>
        </row>
        <row r="8">
          <cell r="B8">
            <v>750</v>
          </cell>
          <cell r="C8">
            <v>1</v>
          </cell>
          <cell r="D8" t="str">
            <v>металл</v>
          </cell>
          <cell r="E8" t="str">
            <v>ВЛЭП-750кВ-цепей:1-металл</v>
          </cell>
          <cell r="H8">
            <v>0</v>
          </cell>
        </row>
        <row r="9">
          <cell r="B9" t="str">
            <v>400-500</v>
          </cell>
          <cell r="C9">
            <v>1</v>
          </cell>
          <cell r="D9" t="str">
            <v>металл</v>
          </cell>
          <cell r="E9" t="str">
            <v>ВЛЭП-400-500кВ-цепей:1-металл</v>
          </cell>
          <cell r="H9">
            <v>0</v>
          </cell>
        </row>
        <row r="10">
          <cell r="D10" t="str">
            <v>ж/бетон</v>
          </cell>
          <cell r="E10" t="str">
            <v>ВЛЭП-400-500кВ-ж/бетон</v>
          </cell>
          <cell r="H10">
            <v>0</v>
          </cell>
        </row>
        <row r="11">
          <cell r="B11">
            <v>330</v>
          </cell>
          <cell r="C11">
            <v>1</v>
          </cell>
          <cell r="D11" t="str">
            <v>металл</v>
          </cell>
          <cell r="E11" t="str">
            <v>ВЛЭП-330кВ-цепей:1-металл</v>
          </cell>
          <cell r="H11">
            <v>0</v>
          </cell>
        </row>
        <row r="12">
          <cell r="D12" t="str">
            <v>ж/бетон</v>
          </cell>
          <cell r="E12" t="str">
            <v>ВЛЭП-330кВ-ж/бетон</v>
          </cell>
          <cell r="H12">
            <v>0</v>
          </cell>
        </row>
        <row r="13">
          <cell r="C13">
            <v>2</v>
          </cell>
          <cell r="D13" t="str">
            <v>металл</v>
          </cell>
          <cell r="E13" t="str">
            <v>ВЛЭП-330кВ-цепей:2-металл</v>
          </cell>
          <cell r="H13">
            <v>0</v>
          </cell>
        </row>
        <row r="14">
          <cell r="D14" t="str">
            <v>ж/бетон</v>
          </cell>
          <cell r="E14" t="str">
            <v>ВЛЭП-330кВ-ж/бетон</v>
          </cell>
          <cell r="H14">
            <v>0</v>
          </cell>
        </row>
        <row r="15">
          <cell r="B15">
            <v>220</v>
          </cell>
          <cell r="C15">
            <v>1</v>
          </cell>
          <cell r="D15" t="str">
            <v>дерево</v>
          </cell>
          <cell r="E15" t="str">
            <v>ВЛЭП-220кВ-цепей:1-дерево</v>
          </cell>
          <cell r="H15">
            <v>0</v>
          </cell>
        </row>
        <row r="16">
          <cell r="D16" t="str">
            <v>металл</v>
          </cell>
          <cell r="E16" t="str">
            <v>ВЛЭП-220кВ-металл</v>
          </cell>
          <cell r="H16">
            <v>0</v>
          </cell>
        </row>
        <row r="17">
          <cell r="D17" t="str">
            <v>ж/бетон</v>
          </cell>
          <cell r="E17" t="str">
            <v>ВЛЭП-220кВ-ж/бетон</v>
          </cell>
          <cell r="H17">
            <v>0</v>
          </cell>
        </row>
        <row r="18">
          <cell r="C18">
            <v>2</v>
          </cell>
          <cell r="D18" t="str">
            <v>металл</v>
          </cell>
          <cell r="E18" t="str">
            <v>ВЛЭП-220кВ-цепей:2-металл</v>
          </cell>
          <cell r="H18">
            <v>0</v>
          </cell>
        </row>
        <row r="19">
          <cell r="D19" t="str">
            <v>ж/бетон</v>
          </cell>
          <cell r="E19" t="str">
            <v>ВЛЭП-220кВ-ж/бетон</v>
          </cell>
          <cell r="H19">
            <v>0</v>
          </cell>
        </row>
        <row r="20">
          <cell r="B20" t="str">
            <v>110-150</v>
          </cell>
          <cell r="C20">
            <v>1</v>
          </cell>
          <cell r="D20" t="str">
            <v>дерево</v>
          </cell>
          <cell r="E20" t="str">
            <v>ВЛЭП-110-150кВ-цепей:1-дерево</v>
          </cell>
          <cell r="H20">
            <v>0</v>
          </cell>
        </row>
        <row r="21">
          <cell r="D21" t="str">
            <v>металл</v>
          </cell>
          <cell r="E21" t="str">
            <v>ВЛЭП-110-150кВ-металл</v>
          </cell>
          <cell r="H21">
            <v>0</v>
          </cell>
        </row>
        <row r="22">
          <cell r="D22" t="str">
            <v>ж/бетон</v>
          </cell>
          <cell r="E22" t="str">
            <v>ВЛЭП-110-150кВ-ж/бетон</v>
          </cell>
          <cell r="H22">
            <v>0</v>
          </cell>
        </row>
        <row r="23">
          <cell r="C23">
            <v>2</v>
          </cell>
          <cell r="D23" t="str">
            <v>металл</v>
          </cell>
          <cell r="E23" t="str">
            <v>ВЛЭП-110-150кВ-цепей:2-металл</v>
          </cell>
          <cell r="H23">
            <v>0</v>
          </cell>
        </row>
        <row r="24">
          <cell r="D24" t="str">
            <v>ж/бетон</v>
          </cell>
          <cell r="E24" t="str">
            <v>ВЛЭП-110-150кВ-ж/бетон</v>
          </cell>
          <cell r="H24">
            <v>0</v>
          </cell>
        </row>
        <row r="25">
          <cell r="A25" t="str">
            <v>КЛЭП</v>
          </cell>
          <cell r="B25">
            <v>220</v>
          </cell>
          <cell r="C25" t="str">
            <v>-</v>
          </cell>
          <cell r="D25" t="str">
            <v>-</v>
          </cell>
          <cell r="E25" t="str">
            <v>КЛЭП-220кВ</v>
          </cell>
          <cell r="H25">
            <v>0</v>
          </cell>
        </row>
        <row r="26">
          <cell r="B26">
            <v>110</v>
          </cell>
          <cell r="C26" t="str">
            <v>-</v>
          </cell>
          <cell r="D26" t="str">
            <v>-</v>
          </cell>
          <cell r="E26" t="str">
            <v>КЛЭП-110кВ</v>
          </cell>
          <cell r="H26">
            <v>0</v>
          </cell>
        </row>
        <row r="27">
          <cell r="A27" t="str">
            <v xml:space="preserve">ВН, всего </v>
          </cell>
          <cell r="E27" t="str">
            <v>Всего</v>
          </cell>
          <cell r="H27">
            <v>0</v>
          </cell>
        </row>
        <row r="28">
          <cell r="A28" t="str">
            <v>ВЛЭП</v>
          </cell>
          <cell r="B28">
            <v>35</v>
          </cell>
          <cell r="C28">
            <v>1</v>
          </cell>
          <cell r="D28" t="str">
            <v>дерево</v>
          </cell>
          <cell r="E28" t="str">
            <v>ВЛЭП-35кВ-цепей:1-дерево</v>
          </cell>
          <cell r="H28">
            <v>0</v>
          </cell>
        </row>
        <row r="29">
          <cell r="D29" t="str">
            <v>металл</v>
          </cell>
          <cell r="E29" t="str">
            <v>ВЛЭП-35кВ-металл</v>
          </cell>
          <cell r="H29">
            <v>0</v>
          </cell>
        </row>
        <row r="30">
          <cell r="D30" t="str">
            <v>ж/бетон</v>
          </cell>
          <cell r="E30" t="str">
            <v>ВЛЭП-35кВ-ж/бетон</v>
          </cell>
          <cell r="H30">
            <v>0</v>
          </cell>
        </row>
        <row r="31">
          <cell r="C31">
            <v>2</v>
          </cell>
          <cell r="D31" t="str">
            <v>металл</v>
          </cell>
          <cell r="E31" t="str">
            <v>ВЛЭП-35кВ-цепей:2-металл</v>
          </cell>
          <cell r="H31">
            <v>0</v>
          </cell>
        </row>
        <row r="32">
          <cell r="D32" t="str">
            <v>ж/бетон</v>
          </cell>
          <cell r="E32" t="str">
            <v>ВЛЭП-35кВ-ж/бетон</v>
          </cell>
          <cell r="H32">
            <v>0</v>
          </cell>
        </row>
        <row r="33">
          <cell r="B33" t="str">
            <v xml:space="preserve"> 1 - 20 </v>
          </cell>
          <cell r="C33" t="str">
            <v>-</v>
          </cell>
          <cell r="D33" t="str">
            <v>дерево</v>
          </cell>
          <cell r="E33" t="str">
            <v>ВЛЭП-1-20кВ-дерево</v>
          </cell>
          <cell r="H33">
            <v>0</v>
          </cell>
        </row>
        <row r="34">
          <cell r="D34" t="str">
            <v>дерево на ж/б пасынках</v>
          </cell>
          <cell r="E34" t="str">
            <v>ВЛЭП-1-20кВ-дерево на ж/б пасынках</v>
          </cell>
          <cell r="H34">
            <v>0</v>
          </cell>
        </row>
        <row r="35">
          <cell r="D35" t="str">
            <v>ж/бетон, металл</v>
          </cell>
          <cell r="E35" t="str">
            <v>ВЛЭП-1-20кВ-ж/бетон,металл</v>
          </cell>
          <cell r="H35">
            <v>0</v>
          </cell>
        </row>
        <row r="36">
          <cell r="A36" t="str">
            <v>КЛЭП</v>
          </cell>
          <cell r="B36" t="str">
            <v xml:space="preserve"> 20 -35</v>
          </cell>
          <cell r="C36" t="str">
            <v>-</v>
          </cell>
          <cell r="D36" t="str">
            <v>-</v>
          </cell>
          <cell r="E36" t="str">
            <v>КЛЭП-20-35кВ</v>
          </cell>
          <cell r="H36">
            <v>0</v>
          </cell>
        </row>
        <row r="37">
          <cell r="B37" t="str">
            <v xml:space="preserve"> 3 - 10</v>
          </cell>
          <cell r="C37" t="str">
            <v>-</v>
          </cell>
          <cell r="D37" t="str">
            <v>-</v>
          </cell>
          <cell r="E37" t="str">
            <v>КЛЭП-3-10кВ</v>
          </cell>
          <cell r="H37">
            <v>0</v>
          </cell>
        </row>
        <row r="38">
          <cell r="A38" t="str">
            <v>СН-1, всего</v>
          </cell>
          <cell r="E38" t="str">
            <v>Всего</v>
          </cell>
          <cell r="H38">
            <v>0</v>
          </cell>
        </row>
        <row r="39">
          <cell r="A39" t="str">
            <v>СН-2, всего</v>
          </cell>
          <cell r="E39" t="str">
            <v>Всего</v>
          </cell>
          <cell r="H39">
            <v>0</v>
          </cell>
        </row>
        <row r="40">
          <cell r="A40" t="str">
            <v>ВЛЭП</v>
          </cell>
          <cell r="B40" t="str">
            <v xml:space="preserve">0,4 кВ </v>
          </cell>
          <cell r="C40" t="str">
            <v>-</v>
          </cell>
          <cell r="D40" t="str">
            <v>дерево</v>
          </cell>
          <cell r="E40" t="str">
            <v>ВЛЭП-0,4кВ-дерево</v>
          </cell>
          <cell r="H40">
            <v>0</v>
          </cell>
        </row>
        <row r="41">
          <cell r="D41" t="str">
            <v>дерево на ж/б пасынках</v>
          </cell>
          <cell r="E41" t="str">
            <v>ВЛЭП-0,4кВ-дерево на ж/б пасынках</v>
          </cell>
          <cell r="H41">
            <v>0</v>
          </cell>
        </row>
        <row r="42">
          <cell r="D42" t="str">
            <v>ж/бетон, металл</v>
          </cell>
          <cell r="E42" t="str">
            <v>ВЛЭП-0,4кВ-ж/бетон,металл</v>
          </cell>
          <cell r="H42">
            <v>0</v>
          </cell>
        </row>
        <row r="43">
          <cell r="A43" t="str">
            <v>КЛЭП</v>
          </cell>
          <cell r="B43" t="str">
            <v xml:space="preserve">до 1 кВ </v>
          </cell>
          <cell r="C43" t="str">
            <v>-</v>
          </cell>
          <cell r="D43" t="str">
            <v>-</v>
          </cell>
          <cell r="E43" t="str">
            <v>КЛЭП-до1кВ</v>
          </cell>
          <cell r="H43">
            <v>0</v>
          </cell>
        </row>
        <row r="44">
          <cell r="A44" t="str">
            <v>НН, всего</v>
          </cell>
          <cell r="E44" t="str">
            <v>Всего</v>
          </cell>
          <cell r="H44">
            <v>0</v>
          </cell>
        </row>
      </sheetData>
      <sheetData sheetId="51">
        <row r="1">
          <cell r="H1" t="str">
            <v>Таблица № П2.2</v>
          </cell>
        </row>
        <row r="2">
          <cell r="A2" t="str">
            <v xml:space="preserve">Объем подстанций 35-1150 кВ, трансформаторных подстанций (ТП), комплексных трансформаторных подстанций (КТП) и распределительных пунктов(РП) 0,4-20 кВ в условных единицах. </v>
          </cell>
        </row>
        <row r="4">
          <cell r="A4" t="str">
            <v>№ п.п.</v>
          </cell>
          <cell r="B4" t="str">
            <v>Наименование</v>
          </cell>
          <cell r="D4" t="str">
            <v>Единица измерения</v>
          </cell>
          <cell r="E4" t="str">
            <v xml:space="preserve">Напряжение, кВ </v>
          </cell>
          <cell r="F4" t="str">
            <v>Количество условных единиц (у) на единицу измерения</v>
          </cell>
          <cell r="G4" t="str">
            <v>Количество единиц измерения</v>
          </cell>
          <cell r="H4" t="str">
            <v>Объем условных единиц</v>
          </cell>
        </row>
        <row r="5">
          <cell r="F5" t="str">
            <v>у/ед.изм.</v>
          </cell>
          <cell r="G5" t="str">
            <v>ед.изм.</v>
          </cell>
          <cell r="H5" t="str">
            <v>у</v>
          </cell>
        </row>
        <row r="6">
          <cell r="A6">
            <v>1</v>
          </cell>
          <cell r="B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 t="str">
            <v>7=5*6</v>
          </cell>
        </row>
        <row r="7">
          <cell r="A7">
            <v>1</v>
          </cell>
          <cell r="B7" t="str">
            <v>Подстанция</v>
          </cell>
          <cell r="C7" t="str">
            <v>Подстанция</v>
          </cell>
          <cell r="D7" t="str">
            <v>П/ст</v>
          </cell>
          <cell r="E7">
            <v>1150</v>
          </cell>
          <cell r="H7">
            <v>0</v>
          </cell>
        </row>
        <row r="8">
          <cell r="C8" t="str">
            <v>Подстанция</v>
          </cell>
          <cell r="E8">
            <v>750</v>
          </cell>
          <cell r="H8">
            <v>0</v>
          </cell>
        </row>
        <row r="9">
          <cell r="C9" t="str">
            <v>Подстанция</v>
          </cell>
          <cell r="E9" t="str">
            <v>400-500</v>
          </cell>
          <cell r="H9">
            <v>0</v>
          </cell>
        </row>
        <row r="10">
          <cell r="C10" t="str">
            <v>Подстанция</v>
          </cell>
          <cell r="E10">
            <v>330</v>
          </cell>
          <cell r="H10">
            <v>0</v>
          </cell>
        </row>
        <row r="11">
          <cell r="C11" t="str">
            <v>Подстанция</v>
          </cell>
          <cell r="E11">
            <v>220</v>
          </cell>
          <cell r="H11">
            <v>0</v>
          </cell>
        </row>
        <row r="12">
          <cell r="C12" t="str">
            <v>Подстанция</v>
          </cell>
          <cell r="E12" t="str">
            <v>110-150</v>
          </cell>
          <cell r="H12">
            <v>0</v>
          </cell>
        </row>
        <row r="13">
          <cell r="C13" t="str">
            <v>Подстанция</v>
          </cell>
          <cell r="E13">
            <v>35</v>
          </cell>
          <cell r="H13">
            <v>0</v>
          </cell>
        </row>
        <row r="14">
          <cell r="A14">
            <v>2</v>
          </cell>
          <cell r="B14" t="str">
            <v>Силовой трансформатор или реактор (одно- или трехфазный), или вольтодобавочный трансформатор</v>
          </cell>
          <cell r="C14" t="str">
            <v>Силовой трансформатор или реактор (одно- или трехфазный), или вольтодобавочный трансформатор</v>
          </cell>
          <cell r="D14" t="str">
            <v>Единица оборудования</v>
          </cell>
          <cell r="E14">
            <v>1150</v>
          </cell>
          <cell r="H14">
            <v>0</v>
          </cell>
        </row>
        <row r="15">
          <cell r="C15" t="str">
            <v>Силовой трансформатор или реактор (одно- или трехфазный), или вольтодобавочный трансформатор</v>
          </cell>
          <cell r="E15">
            <v>750</v>
          </cell>
          <cell r="H15">
            <v>0</v>
          </cell>
        </row>
        <row r="16">
          <cell r="C16" t="str">
            <v>Силовой трансформатор или реактор (одно- или трехфазный), или вольтодобавочный трансформатор</v>
          </cell>
          <cell r="E16" t="str">
            <v>400-500</v>
          </cell>
          <cell r="H16">
            <v>0</v>
          </cell>
        </row>
        <row r="17">
          <cell r="C17" t="str">
            <v>Силовой трансформатор или реактор (одно- или трехфазный), или вольтодобавочный трансформатор</v>
          </cell>
          <cell r="E17">
            <v>330</v>
          </cell>
          <cell r="H17">
            <v>0</v>
          </cell>
        </row>
        <row r="18">
          <cell r="C18" t="str">
            <v>Силовой трансформатор или реактор (одно- или трехфазный), или вольтодобавочный трансформатор</v>
          </cell>
          <cell r="E18">
            <v>220</v>
          </cell>
          <cell r="H18">
            <v>0</v>
          </cell>
        </row>
        <row r="19">
          <cell r="C19" t="str">
            <v>Силовой трансформатор или реактор (одно- или трехфазный), или вольтодобавочный трансформатор</v>
          </cell>
          <cell r="E19" t="str">
            <v>110-150</v>
          </cell>
          <cell r="H19">
            <v>0</v>
          </cell>
        </row>
        <row r="20">
          <cell r="C20" t="str">
            <v>Силовой трансформатор или реактор (одно- или трехфазный), или вольтодобавочный трансформатор</v>
          </cell>
          <cell r="E20">
            <v>35</v>
          </cell>
          <cell r="H20">
            <v>0</v>
          </cell>
        </row>
        <row r="21">
          <cell r="C21" t="str">
            <v>Силовой трансформатор или реактор (одно- или трехфазный), или вольтодобавочный трансформатор</v>
          </cell>
          <cell r="E21" t="str">
            <v>1-20</v>
          </cell>
          <cell r="H21">
            <v>0</v>
          </cell>
        </row>
        <row r="22">
          <cell r="A22">
            <v>3</v>
          </cell>
          <cell r="B22" t="str">
            <v>Воздушный выключатель</v>
          </cell>
          <cell r="C22" t="str">
            <v>Воздушный выключатель</v>
          </cell>
          <cell r="D22" t="str">
            <v>3 фазы</v>
          </cell>
          <cell r="E22">
            <v>1150</v>
          </cell>
          <cell r="H22">
            <v>0</v>
          </cell>
        </row>
        <row r="23">
          <cell r="C23" t="str">
            <v>Воздушный выключатель</v>
          </cell>
          <cell r="E23">
            <v>750</v>
          </cell>
          <cell r="H23">
            <v>0</v>
          </cell>
        </row>
        <row r="24">
          <cell r="C24" t="str">
            <v>Воздушный выключатель</v>
          </cell>
          <cell r="E24" t="str">
            <v>400-500</v>
          </cell>
          <cell r="H24">
            <v>0</v>
          </cell>
        </row>
        <row r="25">
          <cell r="C25" t="str">
            <v>Воздушный выключатель</v>
          </cell>
          <cell r="E25">
            <v>330</v>
          </cell>
          <cell r="H25">
            <v>0</v>
          </cell>
        </row>
        <row r="26">
          <cell r="C26" t="str">
            <v>Воздушный выключатель</v>
          </cell>
          <cell r="E26">
            <v>220</v>
          </cell>
          <cell r="H26">
            <v>0</v>
          </cell>
        </row>
        <row r="27">
          <cell r="C27" t="str">
            <v>Воздушный выключатель</v>
          </cell>
          <cell r="E27" t="str">
            <v>110-150</v>
          </cell>
          <cell r="H27">
            <v>0</v>
          </cell>
        </row>
        <row r="28">
          <cell r="C28" t="str">
            <v>Воздушный выключатель</v>
          </cell>
          <cell r="E28">
            <v>35</v>
          </cell>
          <cell r="H28">
            <v>0</v>
          </cell>
        </row>
        <row r="29">
          <cell r="C29" t="str">
            <v>Воздушный выключатель</v>
          </cell>
          <cell r="E29" t="str">
            <v>1-20</v>
          </cell>
          <cell r="H29">
            <v>0</v>
          </cell>
        </row>
        <row r="30">
          <cell r="A30">
            <v>4</v>
          </cell>
          <cell r="B30" t="str">
            <v>Масляный (вакуумный) выключатель</v>
          </cell>
          <cell r="C30" t="str">
            <v>Масляный (вакуумный) выключатель</v>
          </cell>
          <cell r="D30" t="str">
            <v xml:space="preserve"> - " -</v>
          </cell>
          <cell r="E30">
            <v>220</v>
          </cell>
          <cell r="H30">
            <v>0</v>
          </cell>
        </row>
        <row r="31">
          <cell r="C31" t="str">
            <v>Масляный (вакуумный) выключатель</v>
          </cell>
          <cell r="E31" t="str">
            <v>110-150</v>
          </cell>
          <cell r="H31">
            <v>0</v>
          </cell>
        </row>
        <row r="32">
          <cell r="C32" t="str">
            <v>Масляный (вакуумный) выключатель</v>
          </cell>
          <cell r="E32">
            <v>35</v>
          </cell>
          <cell r="H32">
            <v>0</v>
          </cell>
        </row>
        <row r="33">
          <cell r="C33" t="str">
            <v>Масляный (вакуумный) выключатель</v>
          </cell>
          <cell r="E33" t="str">
            <v>1-20</v>
          </cell>
          <cell r="H33">
            <v>0</v>
          </cell>
        </row>
        <row r="34">
          <cell r="A34">
            <v>5</v>
          </cell>
          <cell r="B34" t="str">
            <v>Отделитель с короткозамыкателем</v>
          </cell>
          <cell r="C34" t="str">
            <v>Отделитель с короткозамыкателем</v>
          </cell>
          <cell r="D34" t="str">
            <v>Единица оборудования</v>
          </cell>
          <cell r="E34" t="str">
            <v>400-500</v>
          </cell>
          <cell r="H34">
            <v>0</v>
          </cell>
        </row>
        <row r="35">
          <cell r="C35" t="str">
            <v>Отделитель с короткозамыкателем</v>
          </cell>
          <cell r="E35">
            <v>330</v>
          </cell>
          <cell r="H35">
            <v>0</v>
          </cell>
        </row>
        <row r="36">
          <cell r="C36" t="str">
            <v>Отделитель с короткозамыкателем</v>
          </cell>
          <cell r="E36">
            <v>220</v>
          </cell>
          <cell r="H36">
            <v>0</v>
          </cell>
        </row>
        <row r="37">
          <cell r="C37" t="str">
            <v>Отделитель с короткозамыкателем</v>
          </cell>
          <cell r="E37" t="str">
            <v>110-150</v>
          </cell>
          <cell r="H37">
            <v>0</v>
          </cell>
        </row>
        <row r="38">
          <cell r="C38" t="str">
            <v>Отделитель с короткозамыкателем</v>
          </cell>
          <cell r="E38">
            <v>35</v>
          </cell>
          <cell r="H38">
            <v>0</v>
          </cell>
        </row>
        <row r="39">
          <cell r="A39">
            <v>6</v>
          </cell>
          <cell r="B39" t="str">
            <v>Выключатель нагрузки</v>
          </cell>
          <cell r="C39" t="str">
            <v>Выключатель нагрузки</v>
          </cell>
          <cell r="D39" t="str">
            <v xml:space="preserve"> - " -</v>
          </cell>
          <cell r="E39" t="str">
            <v>1-20</v>
          </cell>
          <cell r="H39">
            <v>0</v>
          </cell>
        </row>
        <row r="40">
          <cell r="A40">
            <v>7</v>
          </cell>
          <cell r="B40" t="str">
            <v>Синхронный компенсатор мощн. до 50 Мвар</v>
          </cell>
          <cell r="C40" t="str">
            <v>Синхронный компенсатор мощн. до 50 Мвар</v>
          </cell>
          <cell r="D40" t="str">
            <v xml:space="preserve"> - " -</v>
          </cell>
          <cell r="E40" t="str">
            <v>1-20</v>
          </cell>
          <cell r="H40">
            <v>0</v>
          </cell>
        </row>
        <row r="41">
          <cell r="A41">
            <v>8</v>
          </cell>
          <cell r="B41" t="str">
            <v>То же, 50 Мвар и более</v>
          </cell>
          <cell r="C41" t="str">
            <v>Синхронный компенсатор мощн. 50 Мвар и выше</v>
          </cell>
          <cell r="D41" t="str">
            <v xml:space="preserve"> - " -</v>
          </cell>
          <cell r="E41" t="str">
            <v>1-20</v>
          </cell>
          <cell r="H41">
            <v>0</v>
          </cell>
        </row>
        <row r="42">
          <cell r="A42">
            <v>9</v>
          </cell>
          <cell r="B42" t="str">
            <v>Статические конденсаторы</v>
          </cell>
          <cell r="C42" t="str">
            <v>Статические конденсаторы</v>
          </cell>
          <cell r="D42" t="str">
            <v>100 конд.</v>
          </cell>
          <cell r="E42">
            <v>35</v>
          </cell>
          <cell r="H42">
            <v>0</v>
          </cell>
        </row>
        <row r="43">
          <cell r="C43" t="str">
            <v>Статические конденсаторы</v>
          </cell>
          <cell r="E43" t="str">
            <v>1-20</v>
          </cell>
          <cell r="H43">
            <v>0</v>
          </cell>
        </row>
        <row r="44">
          <cell r="A44">
            <v>10</v>
          </cell>
          <cell r="B44" t="str">
            <v>Мачтовая (столбовая) ТП</v>
          </cell>
          <cell r="C44" t="str">
            <v>Мачтовая (столбовая) ТП</v>
          </cell>
          <cell r="D44" t="str">
            <v>ТП</v>
          </cell>
          <cell r="E44" t="str">
            <v>1-20</v>
          </cell>
          <cell r="H44">
            <v>0</v>
          </cell>
        </row>
        <row r="45">
          <cell r="A45">
            <v>11</v>
          </cell>
          <cell r="B45" t="str">
            <v>Однотрансфор-маторная ТП, КТП</v>
          </cell>
          <cell r="C45" t="str">
            <v>Однотрансфор-маторная ТП, КТП</v>
          </cell>
          <cell r="D45" t="str">
            <v>ТП, КТП</v>
          </cell>
          <cell r="E45" t="str">
            <v>1-20</v>
          </cell>
          <cell r="H45">
            <v>0</v>
          </cell>
        </row>
        <row r="46">
          <cell r="A46">
            <v>12</v>
          </cell>
          <cell r="B46" t="str">
            <v>Двухтрансформаторная ТП, КТП</v>
          </cell>
          <cell r="C46" t="str">
            <v>Двухтрансформаторная ТП, КТП</v>
          </cell>
          <cell r="D46" t="str">
            <v>ТП, КТП</v>
          </cell>
          <cell r="E46" t="str">
            <v>1-20</v>
          </cell>
          <cell r="H46">
            <v>0</v>
          </cell>
        </row>
        <row r="47">
          <cell r="A47">
            <v>13</v>
          </cell>
          <cell r="B47" t="str">
            <v xml:space="preserve">Однотрансфор-маторная подстанция 34/0,4 кВ </v>
          </cell>
          <cell r="C47" t="str">
            <v xml:space="preserve">Однотрансфор-маторная подстанция 34/0,4 кВ </v>
          </cell>
          <cell r="D47" t="str">
            <v>п/ст</v>
          </cell>
          <cell r="E47">
            <v>35</v>
          </cell>
          <cell r="H47">
            <v>0</v>
          </cell>
        </row>
        <row r="48">
          <cell r="A48" t="str">
            <v>14.</v>
          </cell>
          <cell r="B48" t="str">
            <v>Итого</v>
          </cell>
          <cell r="E48" t="str">
            <v>ВН</v>
          </cell>
          <cell r="H48">
            <v>0</v>
          </cell>
        </row>
        <row r="49">
          <cell r="E49" t="str">
            <v>СН1</v>
          </cell>
          <cell r="H49">
            <v>0</v>
          </cell>
        </row>
        <row r="50">
          <cell r="E50" t="str">
            <v>СН2</v>
          </cell>
          <cell r="H50">
            <v>0</v>
          </cell>
        </row>
        <row r="51">
          <cell r="E51" t="str">
            <v>НН</v>
          </cell>
          <cell r="H51">
            <v>0</v>
          </cell>
        </row>
      </sheetData>
      <sheetData sheetId="52"/>
      <sheetData sheetId="53">
        <row r="3">
          <cell r="B3" t="e">
            <v>#NAME?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4_97"/>
    </sheetNames>
    <definedNames>
      <definedName name="[Модуль1].w" refersTo="#ССЫЛКА!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tabSelected="1" view="pageBreakPreview" zoomScale="70" zoomScaleNormal="70" zoomScaleSheetLayoutView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2" sqref="E2"/>
    </sheetView>
  </sheetViews>
  <sheetFormatPr defaultColWidth="35.42578125" defaultRowHeight="18.75" outlineLevelRow="1"/>
  <cols>
    <col min="1" max="1" width="15.7109375" customWidth="1"/>
    <col min="2" max="2" width="65.5703125" customWidth="1"/>
    <col min="3" max="3" width="22.85546875" customWidth="1"/>
    <col min="4" max="4" width="18.85546875" customWidth="1"/>
    <col min="5" max="5" width="19.5703125" customWidth="1"/>
    <col min="6" max="6" width="16.5703125" customWidth="1"/>
    <col min="7" max="7" width="17.140625" customWidth="1"/>
    <col min="8" max="8" width="17.42578125" customWidth="1"/>
    <col min="9" max="9" width="15.42578125" customWidth="1"/>
    <col min="10" max="10" width="14.7109375" customWidth="1"/>
    <col min="11" max="11" width="19.42578125" customWidth="1"/>
    <col min="12" max="19" width="17.28515625" style="6" customWidth="1"/>
    <col min="20" max="20" width="17.85546875" customWidth="1"/>
    <col min="21" max="21" width="18.140625" customWidth="1"/>
    <col min="22" max="22" width="16.7109375" bestFit="1" customWidth="1"/>
    <col min="23" max="23" width="12.5703125" customWidth="1"/>
    <col min="24" max="24" width="13" customWidth="1"/>
    <col min="25" max="25" width="15.5703125" style="7" customWidth="1"/>
  </cols>
  <sheetData>
    <row r="1" spans="1:22" outlineLevel="1">
      <c r="A1" s="1"/>
      <c r="B1" s="2"/>
      <c r="C1" s="3"/>
      <c r="D1" s="3"/>
      <c r="E1" s="3"/>
      <c r="I1" s="4"/>
      <c r="J1" s="4"/>
      <c r="K1" s="5" t="s">
        <v>0</v>
      </c>
    </row>
    <row r="2" spans="1:22" ht="35.25" customHeight="1" outlineLevel="1">
      <c r="A2" s="8" t="s">
        <v>1</v>
      </c>
      <c r="B2" s="9"/>
      <c r="C2" s="10"/>
      <c r="D2" s="10"/>
      <c r="E2" s="11"/>
      <c r="F2" s="11"/>
      <c r="G2" s="11"/>
      <c r="H2" s="319" t="s">
        <v>2</v>
      </c>
      <c r="I2" s="319"/>
      <c r="J2" s="319"/>
      <c r="K2" s="319"/>
      <c r="M2" s="12"/>
      <c r="N2" s="12"/>
      <c r="O2" s="12"/>
      <c r="P2" s="12"/>
      <c r="Q2" s="12"/>
      <c r="R2" s="13"/>
      <c r="S2" s="13"/>
      <c r="T2" s="14"/>
    </row>
    <row r="3" spans="1:22" outlineLevel="1">
      <c r="H3" s="319"/>
      <c r="I3" s="319"/>
      <c r="J3" s="319"/>
      <c r="K3" s="319"/>
      <c r="M3" s="15"/>
      <c r="N3" s="15"/>
      <c r="O3" s="15"/>
      <c r="P3" s="16"/>
      <c r="Q3" s="12"/>
      <c r="R3" s="17"/>
      <c r="S3" s="18"/>
      <c r="T3" s="19"/>
      <c r="U3" s="20"/>
      <c r="V3" s="21"/>
    </row>
    <row r="4" spans="1:22" outlineLevel="1">
      <c r="M4" s="15"/>
      <c r="N4" s="22"/>
      <c r="O4" s="23"/>
      <c r="P4" s="12"/>
      <c r="Q4" s="12"/>
      <c r="R4" s="24"/>
      <c r="S4" s="25"/>
      <c r="T4" s="26"/>
    </row>
    <row r="5" spans="1:22" outlineLevel="1">
      <c r="M5" s="15"/>
      <c r="N5" s="15"/>
      <c r="O5" s="23"/>
      <c r="P5" s="12"/>
      <c r="Q5" s="12"/>
      <c r="R5" s="27"/>
      <c r="S5" s="27"/>
      <c r="T5" s="28"/>
    </row>
    <row r="6" spans="1:22" ht="40.5" customHeight="1">
      <c r="A6" s="320" t="s">
        <v>3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M6" s="29"/>
      <c r="N6" s="30"/>
      <c r="O6" s="30"/>
      <c r="P6" s="31"/>
      <c r="Q6" s="12"/>
      <c r="R6" s="27"/>
      <c r="S6" s="32"/>
      <c r="T6" s="28"/>
      <c r="U6" s="33"/>
      <c r="V6" s="33"/>
    </row>
    <row r="7" spans="1:2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M7" s="12"/>
      <c r="N7" s="12"/>
      <c r="O7" s="12"/>
      <c r="P7" s="12"/>
      <c r="Q7" s="12"/>
      <c r="R7" s="27"/>
      <c r="S7" s="32"/>
      <c r="T7" s="28"/>
    </row>
    <row r="8" spans="1:22">
      <c r="A8" s="35"/>
      <c r="M8" s="12"/>
      <c r="N8" s="12"/>
      <c r="O8" s="12"/>
      <c r="P8" s="12"/>
      <c r="Q8" s="12"/>
      <c r="R8" s="27"/>
      <c r="S8" s="32"/>
      <c r="T8" s="28"/>
    </row>
    <row r="9" spans="1:22">
      <c r="M9" s="12"/>
      <c r="N9" s="12"/>
      <c r="O9" s="12"/>
      <c r="P9" s="12"/>
      <c r="Q9" s="12"/>
      <c r="R9" s="27"/>
      <c r="S9" s="32"/>
      <c r="T9" s="28"/>
    </row>
    <row r="10" spans="1:22" ht="31.5" customHeight="1">
      <c r="A10" s="321" t="s">
        <v>4</v>
      </c>
      <c r="B10" s="322" t="s">
        <v>5</v>
      </c>
      <c r="C10" s="321" t="s">
        <v>6</v>
      </c>
      <c r="D10" s="321"/>
      <c r="E10" s="321"/>
      <c r="F10" s="321" t="s">
        <v>7</v>
      </c>
      <c r="G10" s="321"/>
      <c r="H10" s="321"/>
      <c r="I10" s="321" t="s">
        <v>8</v>
      </c>
      <c r="J10" s="321"/>
      <c r="K10" s="321"/>
      <c r="M10" s="315"/>
      <c r="N10" s="315"/>
      <c r="O10" s="36"/>
      <c r="P10" s="12"/>
      <c r="Q10" s="12"/>
      <c r="R10" s="37"/>
      <c r="S10" s="27"/>
      <c r="T10" s="27"/>
    </row>
    <row r="11" spans="1:22" ht="63">
      <c r="A11" s="321"/>
      <c r="B11" s="322"/>
      <c r="C11" s="38" t="s">
        <v>9</v>
      </c>
      <c r="D11" s="38" t="s">
        <v>10</v>
      </c>
      <c r="E11" s="38" t="s">
        <v>11</v>
      </c>
      <c r="F11" s="38" t="s">
        <v>9</v>
      </c>
      <c r="G11" s="38" t="s">
        <v>10</v>
      </c>
      <c r="H11" s="38" t="s">
        <v>11</v>
      </c>
      <c r="I11" s="38" t="s">
        <v>9</v>
      </c>
      <c r="J11" s="38" t="s">
        <v>10</v>
      </c>
      <c r="K11" s="38" t="s">
        <v>11</v>
      </c>
      <c r="L11" s="39">
        <v>2021</v>
      </c>
      <c r="M11" s="40">
        <v>2022</v>
      </c>
      <c r="N11" s="40">
        <v>2023</v>
      </c>
      <c r="O11" s="41" t="s">
        <v>12</v>
      </c>
      <c r="P11" s="39">
        <v>2021</v>
      </c>
      <c r="Q11" s="40">
        <v>2022</v>
      </c>
      <c r="R11" s="40">
        <v>2023</v>
      </c>
      <c r="S11" s="41" t="s">
        <v>12</v>
      </c>
      <c r="T11" s="42"/>
    </row>
    <row r="12" spans="1:22">
      <c r="A12" s="43" t="s">
        <v>13</v>
      </c>
      <c r="B12" s="43" t="s">
        <v>14</v>
      </c>
      <c r="C12" s="43" t="s">
        <v>15</v>
      </c>
      <c r="D12" s="43" t="s">
        <v>16</v>
      </c>
      <c r="E12" s="43" t="s">
        <v>17</v>
      </c>
      <c r="F12" s="43" t="s">
        <v>18</v>
      </c>
      <c r="G12" s="43" t="s">
        <v>19</v>
      </c>
      <c r="H12" s="43" t="s">
        <v>20</v>
      </c>
      <c r="I12" s="43" t="s">
        <v>21</v>
      </c>
      <c r="J12" s="43" t="s">
        <v>22</v>
      </c>
      <c r="K12" s="43" t="s">
        <v>23</v>
      </c>
      <c r="L12" s="44"/>
      <c r="M12" s="44"/>
      <c r="N12" s="44"/>
      <c r="O12" s="44"/>
      <c r="P12" s="12"/>
      <c r="Q12" s="44"/>
      <c r="R12" s="12"/>
      <c r="S12" s="12"/>
      <c r="T12" s="45"/>
    </row>
    <row r="13" spans="1:22" ht="47.25">
      <c r="A13" s="46" t="s">
        <v>24</v>
      </c>
      <c r="B13" s="47" t="s">
        <v>25</v>
      </c>
      <c r="C13" s="48">
        <f>C14+C15+C16</f>
        <v>159120.12570516256</v>
      </c>
      <c r="D13" s="48">
        <f>D14</f>
        <v>106</v>
      </c>
      <c r="E13" s="48">
        <f>E15+E14+E16</f>
        <v>16866.733324747231</v>
      </c>
      <c r="F13" s="48">
        <f>H13/G13*1000</f>
        <v>39096.567041847382</v>
      </c>
      <c r="G13" s="48">
        <f>G14</f>
        <v>106</v>
      </c>
      <c r="H13" s="49">
        <f>H14+H16</f>
        <v>4144.236106435822</v>
      </c>
      <c r="I13" s="48">
        <f>K13/J13*1000</f>
        <v>83520.889467848785</v>
      </c>
      <c r="J13" s="48">
        <f>O13</f>
        <v>147.33333333333334</v>
      </c>
      <c r="K13" s="49">
        <f>K14+K15+K16</f>
        <v>12305.411048263055</v>
      </c>
      <c r="L13" s="50">
        <v>145</v>
      </c>
      <c r="M13" s="51">
        <v>191</v>
      </c>
      <c r="N13" s="52">
        <v>106</v>
      </c>
      <c r="O13" s="53">
        <f>(N13+M13+L13)/3</f>
        <v>147.33333333333334</v>
      </c>
      <c r="P13" s="51"/>
      <c r="Q13" s="51"/>
      <c r="R13" s="54"/>
      <c r="S13" s="54"/>
      <c r="T13" s="45"/>
    </row>
    <row r="14" spans="1:22" ht="47.25">
      <c r="A14" s="55" t="s">
        <v>26</v>
      </c>
      <c r="B14" s="56" t="s">
        <v>27</v>
      </c>
      <c r="C14" s="57">
        <f>E14/D14*1000</f>
        <v>45793.268452380958</v>
      </c>
      <c r="D14" s="57">
        <v>106</v>
      </c>
      <c r="E14" s="57">
        <v>4854.0864559523816</v>
      </c>
      <c r="F14" s="58">
        <v>8034.8331613765604</v>
      </c>
      <c r="G14" s="59">
        <f>D14</f>
        <v>106</v>
      </c>
      <c r="H14" s="60">
        <f>F14*G14/1000</f>
        <v>851.69231510591544</v>
      </c>
      <c r="I14" s="58">
        <f>O14</f>
        <v>28569.554691563782</v>
      </c>
      <c r="J14" s="61">
        <f>J13</f>
        <v>147.33333333333334</v>
      </c>
      <c r="K14" s="61">
        <f>I14*J14/1000</f>
        <v>4209.2477245570644</v>
      </c>
      <c r="L14" s="62">
        <v>22479.858374741209</v>
      </c>
      <c r="M14" s="63">
        <v>17435.537247569184</v>
      </c>
      <c r="N14" s="63">
        <f>C14</f>
        <v>45793.268452380958</v>
      </c>
      <c r="O14" s="53">
        <f t="shared" ref="O14:O16" si="0">(N14+M14+L14)/3</f>
        <v>28569.554691563782</v>
      </c>
      <c r="P14" s="41"/>
      <c r="Q14" s="41"/>
      <c r="R14" s="54"/>
      <c r="S14" s="54"/>
      <c r="T14" s="45"/>
    </row>
    <row r="15" spans="1:22" ht="47.25">
      <c r="A15" s="55" t="s">
        <v>28</v>
      </c>
      <c r="B15" s="64" t="s">
        <v>29</v>
      </c>
      <c r="C15" s="57">
        <f>E15/D15*1000</f>
        <v>59114.946547619031</v>
      </c>
      <c r="D15" s="57">
        <v>106</v>
      </c>
      <c r="E15" s="57">
        <v>6266.184334047618</v>
      </c>
      <c r="F15" s="58">
        <v>17756.534104239767</v>
      </c>
      <c r="G15" s="59">
        <f>D15</f>
        <v>106</v>
      </c>
      <c r="H15" s="60">
        <f>F15*G15/1000</f>
        <v>1882.1926150494153</v>
      </c>
      <c r="I15" s="58">
        <f t="shared" ref="I15:I16" si="1">O15</f>
        <v>19704.982182539676</v>
      </c>
      <c r="J15" s="61">
        <f>J13</f>
        <v>147.33333333333334</v>
      </c>
      <c r="K15" s="61">
        <f>I15*J15/1000</f>
        <v>2903.2007082275122</v>
      </c>
      <c r="L15" s="62">
        <v>0</v>
      </c>
      <c r="M15" s="41"/>
      <c r="N15" s="63">
        <f t="shared" ref="N15:N16" si="2">C15</f>
        <v>59114.946547619031</v>
      </c>
      <c r="O15" s="53">
        <f t="shared" si="0"/>
        <v>19704.982182539676</v>
      </c>
      <c r="P15" s="65"/>
      <c r="Q15" s="65"/>
      <c r="R15" s="54"/>
      <c r="S15" s="54"/>
      <c r="T15" s="45"/>
    </row>
    <row r="16" spans="1:22" ht="26.25" customHeight="1">
      <c r="A16" s="55" t="s">
        <v>30</v>
      </c>
      <c r="B16" s="66" t="s">
        <v>31</v>
      </c>
      <c r="C16" s="57">
        <f>E16/D16*1000</f>
        <v>54211.910705162569</v>
      </c>
      <c r="D16" s="57">
        <v>106</v>
      </c>
      <c r="E16" s="57">
        <v>5746.462534747232</v>
      </c>
      <c r="F16" s="58">
        <v>31061.733880470816</v>
      </c>
      <c r="G16" s="59">
        <f>D16</f>
        <v>106</v>
      </c>
      <c r="H16" s="60">
        <f>F16*G16/1000</f>
        <v>3292.5437913299065</v>
      </c>
      <c r="I16" s="58">
        <f t="shared" si="1"/>
        <v>35246.352593745323</v>
      </c>
      <c r="J16" s="61">
        <f>J14</f>
        <v>147.33333333333334</v>
      </c>
      <c r="K16" s="61">
        <f>I16*J16/1000</f>
        <v>5192.9626154784783</v>
      </c>
      <c r="L16" s="62">
        <v>29019.453538302278</v>
      </c>
      <c r="M16" s="41">
        <v>22507.693537771131</v>
      </c>
      <c r="N16" s="63">
        <f t="shared" si="2"/>
        <v>54211.910705162569</v>
      </c>
      <c r="O16" s="53">
        <f t="shared" si="0"/>
        <v>35246.352593745323</v>
      </c>
      <c r="P16" s="65"/>
      <c r="Q16" s="65"/>
      <c r="R16" s="54"/>
      <c r="S16" s="54"/>
      <c r="T16" s="45"/>
    </row>
    <row r="17" spans="1:25" ht="63">
      <c r="A17" s="46" t="s">
        <v>32</v>
      </c>
      <c r="B17" s="47" t="s">
        <v>33</v>
      </c>
      <c r="C17" s="46" t="s">
        <v>34</v>
      </c>
      <c r="D17" s="46" t="s">
        <v>34</v>
      </c>
      <c r="E17" s="48">
        <f>E18+E32+E51+E52+E67+E83+E86</f>
        <v>14766.429029999999</v>
      </c>
      <c r="F17" s="46" t="s">
        <v>34</v>
      </c>
      <c r="G17" s="46" t="s">
        <v>34</v>
      </c>
      <c r="H17" s="48">
        <f>H18+H32+H51+H52+H67+H83+H86</f>
        <v>18900.373938794241</v>
      </c>
      <c r="I17" s="46" t="s">
        <v>34</v>
      </c>
      <c r="J17" s="46" t="s">
        <v>34</v>
      </c>
      <c r="K17" s="48">
        <f>K18+K32+K51+K52+K67+K83+K86</f>
        <v>44348.877957642166</v>
      </c>
      <c r="L17" s="62"/>
      <c r="M17" s="41"/>
      <c r="N17" s="52"/>
      <c r="O17" s="53"/>
      <c r="P17" s="41"/>
      <c r="Q17" s="41"/>
      <c r="R17" s="54"/>
      <c r="S17" s="54"/>
      <c r="T17" s="45"/>
    </row>
    <row r="18" spans="1:25" s="75" customFormat="1" ht="28.5" customHeight="1">
      <c r="A18" s="67" t="s">
        <v>35</v>
      </c>
      <c r="B18" s="68" t="s">
        <v>36</v>
      </c>
      <c r="C18" s="69"/>
      <c r="D18" s="70"/>
      <c r="E18" s="69">
        <f>E19+E26</f>
        <v>8646.0393800000002</v>
      </c>
      <c r="F18" s="69"/>
      <c r="G18" s="70"/>
      <c r="H18" s="69">
        <f>H19+H26</f>
        <v>8128.0693047942377</v>
      </c>
      <c r="I18" s="69"/>
      <c r="J18" s="70"/>
      <c r="K18" s="71">
        <f>K19+K26</f>
        <v>36480.131542086601</v>
      </c>
      <c r="L18" s="72"/>
      <c r="M18" s="72"/>
      <c r="N18" s="72"/>
      <c r="O18" s="73"/>
      <c r="P18" s="72"/>
      <c r="Q18" s="72"/>
      <c r="R18" s="72"/>
      <c r="S18" s="73"/>
      <c r="T18" s="74"/>
      <c r="Y18" s="76"/>
    </row>
    <row r="19" spans="1:25" ht="31.5">
      <c r="A19" s="77"/>
      <c r="B19" s="78" t="s">
        <v>37</v>
      </c>
      <c r="C19" s="79" t="s">
        <v>34</v>
      </c>
      <c r="D19" s="80">
        <f>D23+D24</f>
        <v>2.4239999999999999</v>
      </c>
      <c r="E19" s="81">
        <f>E23+E24</f>
        <v>5710.11384</v>
      </c>
      <c r="F19" s="79" t="s">
        <v>34</v>
      </c>
      <c r="G19" s="80">
        <f>G23+G24</f>
        <v>2.4239999999999999</v>
      </c>
      <c r="H19" s="81">
        <f>H23+H24</f>
        <v>8101.1572088876228</v>
      </c>
      <c r="I19" s="79" t="s">
        <v>34</v>
      </c>
      <c r="J19" s="80">
        <f>J23+J24</f>
        <v>5.7766666666666664</v>
      </c>
      <c r="K19" s="81">
        <f>K23+K24</f>
        <v>14649.396134169932</v>
      </c>
      <c r="L19" s="82"/>
      <c r="M19" s="54"/>
      <c r="N19" s="54"/>
      <c r="O19" s="83"/>
      <c r="P19" s="54"/>
      <c r="Q19" s="84"/>
      <c r="R19" s="54"/>
      <c r="S19" s="54"/>
      <c r="T19" s="45"/>
    </row>
    <row r="20" spans="1:25">
      <c r="A20" s="85" t="s">
        <v>38</v>
      </c>
      <c r="B20" s="86" t="s">
        <v>39</v>
      </c>
      <c r="C20" s="87"/>
      <c r="D20" s="87"/>
      <c r="E20" s="88"/>
      <c r="F20" s="88"/>
      <c r="G20" s="87"/>
      <c r="H20" s="88"/>
      <c r="I20" s="88"/>
      <c r="J20" s="89"/>
      <c r="K20" s="88"/>
      <c r="L20" s="82"/>
      <c r="M20" s="54"/>
      <c r="N20" s="54"/>
      <c r="O20" s="84"/>
      <c r="P20" s="54"/>
      <c r="Q20" s="84"/>
      <c r="R20" s="54"/>
      <c r="S20" s="54"/>
      <c r="T20" s="45"/>
      <c r="U20" s="45"/>
    </row>
    <row r="21" spans="1:25">
      <c r="A21" s="85" t="s">
        <v>40</v>
      </c>
      <c r="B21" s="86" t="s">
        <v>41</v>
      </c>
      <c r="C21" s="87"/>
      <c r="D21" s="87"/>
      <c r="E21" s="88"/>
      <c r="F21" s="88"/>
      <c r="G21" s="87"/>
      <c r="H21" s="88"/>
      <c r="I21" s="88"/>
      <c r="J21" s="89"/>
      <c r="K21" s="88"/>
      <c r="L21" s="82"/>
      <c r="M21" s="54"/>
      <c r="N21" s="72"/>
      <c r="O21" s="72"/>
      <c r="P21" s="72"/>
      <c r="Q21" s="90"/>
      <c r="R21" s="18"/>
      <c r="S21" s="18"/>
      <c r="T21" s="19"/>
      <c r="U21" s="91"/>
    </row>
    <row r="22" spans="1:25">
      <c r="A22" s="85" t="s">
        <v>42</v>
      </c>
      <c r="B22" s="86" t="s">
        <v>43</v>
      </c>
      <c r="C22" s="87"/>
      <c r="D22" s="92"/>
      <c r="E22" s="88"/>
      <c r="F22" s="88"/>
      <c r="G22" s="87"/>
      <c r="H22" s="88"/>
      <c r="I22" s="88"/>
      <c r="J22" s="89"/>
      <c r="K22" s="88"/>
      <c r="L22" s="82"/>
      <c r="M22" s="93"/>
      <c r="N22" s="93"/>
      <c r="O22" s="93"/>
      <c r="P22" s="93"/>
      <c r="Q22" s="90"/>
      <c r="R22" s="54"/>
      <c r="S22" s="54"/>
      <c r="T22" s="45"/>
      <c r="U22" s="45"/>
    </row>
    <row r="23" spans="1:25">
      <c r="A23" s="85" t="s">
        <v>44</v>
      </c>
      <c r="B23" s="94" t="s">
        <v>45</v>
      </c>
      <c r="C23" s="61">
        <f>E23/D23*1000</f>
        <v>2355657.5247524753</v>
      </c>
      <c r="D23" s="95">
        <v>2.4239999999999999</v>
      </c>
      <c r="E23" s="95">
        <v>5710.11384</v>
      </c>
      <c r="F23" s="61">
        <v>3342061.5548216267</v>
      </c>
      <c r="G23" s="96">
        <f>D23</f>
        <v>2.4239999999999999</v>
      </c>
      <c r="H23" s="61">
        <f>F23*G23/1000</f>
        <v>8101.1572088876228</v>
      </c>
      <c r="I23" s="61">
        <f>O23</f>
        <v>2964674.8516072091</v>
      </c>
      <c r="J23" s="96">
        <f>O24</f>
        <v>2.8883333333333332</v>
      </c>
      <c r="K23" s="97">
        <f>I23*J23/1000</f>
        <v>8562.9691963921541</v>
      </c>
      <c r="L23" s="98">
        <v>2277588</v>
      </c>
      <c r="M23" s="98">
        <v>3274375</v>
      </c>
      <c r="N23" s="98">
        <f>F23</f>
        <v>3342061.5548216267</v>
      </c>
      <c r="O23" s="93">
        <f>(L23+M23+N23)/3</f>
        <v>2964674.8516072091</v>
      </c>
      <c r="P23" s="93"/>
      <c r="Q23" s="90"/>
      <c r="R23" s="99"/>
      <c r="S23" s="99"/>
      <c r="T23" s="26"/>
      <c r="U23" s="28"/>
    </row>
    <row r="24" spans="1:25">
      <c r="A24" s="85" t="s">
        <v>46</v>
      </c>
      <c r="B24" s="94" t="s">
        <v>47</v>
      </c>
      <c r="C24" s="61"/>
      <c r="D24" s="95"/>
      <c r="E24" s="100"/>
      <c r="F24" s="61"/>
      <c r="G24" s="96"/>
      <c r="H24" s="61"/>
      <c r="I24" s="61">
        <f>O26</f>
        <v>2107245.3333333335</v>
      </c>
      <c r="J24" s="96">
        <f>J23</f>
        <v>2.8883333333333332</v>
      </c>
      <c r="K24" s="97">
        <f>I24*J24/1000</f>
        <v>6086.4269377777782</v>
      </c>
      <c r="L24" s="98">
        <v>3.7520000000000002</v>
      </c>
      <c r="M24" s="98">
        <v>2.4889999999999999</v>
      </c>
      <c r="N24" s="98">
        <f>D23</f>
        <v>2.4239999999999999</v>
      </c>
      <c r="O24" s="93">
        <f>(L24+M24+N24)/3</f>
        <v>2.8883333333333332</v>
      </c>
      <c r="P24" s="93"/>
      <c r="Q24" s="90"/>
      <c r="R24" s="99"/>
      <c r="S24" s="93"/>
      <c r="T24" s="26"/>
      <c r="U24" s="28"/>
    </row>
    <row r="25" spans="1:25" hidden="1">
      <c r="A25" s="85" t="s">
        <v>48</v>
      </c>
      <c r="B25" s="94" t="s">
        <v>49</v>
      </c>
      <c r="C25" s="61"/>
      <c r="D25" s="100"/>
      <c r="E25" s="100"/>
      <c r="F25" s="61"/>
      <c r="G25" s="96"/>
      <c r="H25" s="61"/>
      <c r="I25" s="61"/>
      <c r="J25" s="96"/>
      <c r="K25" s="101"/>
      <c r="L25" s="102">
        <v>0</v>
      </c>
      <c r="M25" s="103">
        <v>0</v>
      </c>
      <c r="N25" s="93"/>
      <c r="O25" s="93">
        <f>(L25+M25+N25)/3</f>
        <v>0</v>
      </c>
      <c r="P25" s="93"/>
      <c r="Q25" s="90"/>
      <c r="R25" s="99"/>
      <c r="S25" s="99"/>
      <c r="T25" s="26"/>
      <c r="U25" s="28"/>
    </row>
    <row r="26" spans="1:25" ht="31.5">
      <c r="A26" s="77"/>
      <c r="B26" s="78" t="s">
        <v>50</v>
      </c>
      <c r="C26" s="79" t="s">
        <v>34</v>
      </c>
      <c r="D26" s="80">
        <f>D31+D30</f>
        <v>0.93599999999999994</v>
      </c>
      <c r="E26" s="80">
        <f>E31+E30</f>
        <v>2935.9255399999997</v>
      </c>
      <c r="F26" s="79" t="s">
        <v>34</v>
      </c>
      <c r="G26" s="80">
        <f>G31</f>
        <v>7.0000000000000001E-3</v>
      </c>
      <c r="H26" s="79">
        <f>H31</f>
        <v>26.912095906615033</v>
      </c>
      <c r="I26" s="79" t="s">
        <v>34</v>
      </c>
      <c r="J26" s="104">
        <f>J31+J30</f>
        <v>6.8150000000000004</v>
      </c>
      <c r="K26" s="79">
        <f>K31+K30</f>
        <v>21830.735407916669</v>
      </c>
      <c r="L26" s="105">
        <v>2036567</v>
      </c>
      <c r="M26" s="93">
        <v>2006749</v>
      </c>
      <c r="N26" s="93">
        <v>2278420</v>
      </c>
      <c r="O26" s="93">
        <f>(L26+M26+N26)/3</f>
        <v>2107245.3333333335</v>
      </c>
      <c r="P26" s="93"/>
      <c r="Q26" s="90"/>
      <c r="R26" s="99"/>
      <c r="S26" s="99"/>
      <c r="T26" s="26"/>
      <c r="U26" s="28"/>
    </row>
    <row r="27" spans="1:25" ht="19.5">
      <c r="A27" s="85" t="s">
        <v>38</v>
      </c>
      <c r="B27" s="86" t="s">
        <v>39</v>
      </c>
      <c r="C27" s="61"/>
      <c r="D27" s="96"/>
      <c r="E27" s="61"/>
      <c r="F27" s="61"/>
      <c r="G27" s="96"/>
      <c r="H27" s="61"/>
      <c r="I27" s="61"/>
      <c r="J27" s="95"/>
      <c r="K27" s="101"/>
      <c r="L27" s="106"/>
      <c r="M27" s="93"/>
      <c r="N27" s="93"/>
      <c r="O27" s="93"/>
      <c r="P27" s="93"/>
      <c r="Q27" s="90"/>
      <c r="R27" s="99"/>
      <c r="S27" s="99"/>
      <c r="T27" s="26"/>
      <c r="U27" s="28"/>
    </row>
    <row r="28" spans="1:25" ht="19.5">
      <c r="A28" s="85" t="s">
        <v>40</v>
      </c>
      <c r="B28" s="86" t="s">
        <v>41</v>
      </c>
      <c r="C28" s="61"/>
      <c r="D28" s="96"/>
      <c r="E28" s="61"/>
      <c r="F28" s="61"/>
      <c r="G28" s="96"/>
      <c r="H28" s="61"/>
      <c r="I28" s="61"/>
      <c r="J28" s="95"/>
      <c r="K28" s="101"/>
      <c r="L28" s="106"/>
      <c r="M28" s="93"/>
      <c r="N28" s="93"/>
      <c r="O28" s="93"/>
      <c r="P28" s="93"/>
      <c r="Q28" s="90"/>
      <c r="R28" s="107"/>
      <c r="S28" s="107"/>
      <c r="T28" s="32"/>
      <c r="U28" s="28"/>
    </row>
    <row r="29" spans="1:25" ht="19.5">
      <c r="A29" s="85" t="s">
        <v>42</v>
      </c>
      <c r="B29" s="86" t="s">
        <v>43</v>
      </c>
      <c r="C29" s="88"/>
      <c r="D29" s="92"/>
      <c r="E29" s="88"/>
      <c r="F29" s="88"/>
      <c r="G29" s="92"/>
      <c r="H29" s="88"/>
      <c r="I29" s="88"/>
      <c r="J29" s="92"/>
      <c r="K29" s="88"/>
      <c r="L29" s="106"/>
      <c r="M29" s="93"/>
      <c r="N29" s="93"/>
      <c r="O29" s="93"/>
      <c r="P29" s="93"/>
      <c r="Q29" s="90"/>
      <c r="R29" s="108"/>
      <c r="S29" s="108"/>
      <c r="T29" s="28"/>
      <c r="U29" s="28"/>
    </row>
    <row r="30" spans="1:25">
      <c r="A30" s="85"/>
      <c r="B30" s="94" t="s">
        <v>51</v>
      </c>
      <c r="C30" s="100">
        <f>E30/D30*1000</f>
        <v>3098565.7588805165</v>
      </c>
      <c r="D30" s="96">
        <v>0.92899999999999994</v>
      </c>
      <c r="E30" s="100">
        <v>2878.5675899999997</v>
      </c>
      <c r="F30" s="61">
        <v>2994217</v>
      </c>
      <c r="G30" s="96">
        <f>D30</f>
        <v>0.92899999999999994</v>
      </c>
      <c r="H30" s="100">
        <f>F30*G30/1000</f>
        <v>2781.6275929999997</v>
      </c>
      <c r="I30" s="61">
        <f>O30</f>
        <v>2960310.6666666665</v>
      </c>
      <c r="J30" s="96">
        <f>O31</f>
        <v>3.4075000000000002</v>
      </c>
      <c r="K30" s="97">
        <f>I30*J30/1000</f>
        <v>10087.258596666668</v>
      </c>
      <c r="L30" s="105">
        <v>2809697</v>
      </c>
      <c r="M30" s="93">
        <v>3077018</v>
      </c>
      <c r="N30" s="93">
        <v>2994217</v>
      </c>
      <c r="O30" s="93">
        <f>(L30+M30+N30)/3</f>
        <v>2960310.6666666665</v>
      </c>
      <c r="P30" s="93"/>
      <c r="Q30" s="90"/>
      <c r="R30" s="108"/>
      <c r="S30" s="108"/>
      <c r="T30" s="28"/>
      <c r="U30" s="28"/>
    </row>
    <row r="31" spans="1:25">
      <c r="A31" s="85" t="s">
        <v>46</v>
      </c>
      <c r="B31" s="94" t="s">
        <v>52</v>
      </c>
      <c r="C31" s="100">
        <f>E31/D31*1000</f>
        <v>8193992.8571428554</v>
      </c>
      <c r="D31" s="96">
        <v>7.0000000000000001E-3</v>
      </c>
      <c r="E31" s="100">
        <v>57.357949999999995</v>
      </c>
      <c r="F31" s="61">
        <v>3844585.129516433</v>
      </c>
      <c r="G31" s="96">
        <f>D31</f>
        <v>7.0000000000000001E-3</v>
      </c>
      <c r="H31" s="100">
        <f>F31*G31/1000</f>
        <v>26.912095906615033</v>
      </c>
      <c r="I31" s="61">
        <f>O32</f>
        <v>3446361.5</v>
      </c>
      <c r="J31" s="96">
        <f>J30</f>
        <v>3.4075000000000002</v>
      </c>
      <c r="K31" s="97">
        <f>I31*J31/1000</f>
        <v>11743.476811250001</v>
      </c>
      <c r="L31" s="109">
        <v>0.45</v>
      </c>
      <c r="M31" s="98">
        <v>6.3580000000000005</v>
      </c>
      <c r="N31" s="98">
        <f>G31</f>
        <v>7.0000000000000001E-3</v>
      </c>
      <c r="O31" s="93">
        <f>(L31+M31+N31)/2</f>
        <v>3.4075000000000002</v>
      </c>
      <c r="P31" s="93">
        <v>0.45</v>
      </c>
      <c r="Q31" s="90"/>
      <c r="R31" s="108"/>
      <c r="S31" s="108"/>
      <c r="T31" s="28"/>
      <c r="U31" s="28"/>
    </row>
    <row r="32" spans="1:25" ht="19.5">
      <c r="A32" s="67" t="s">
        <v>53</v>
      </c>
      <c r="B32" s="68" t="s">
        <v>54</v>
      </c>
      <c r="C32" s="69">
        <f>E32/D32*1000</f>
        <v>9201126.4705882352</v>
      </c>
      <c r="D32" s="70">
        <f>D33</f>
        <v>3.4000000000000002E-2</v>
      </c>
      <c r="E32" s="69">
        <f>E33+E40</f>
        <v>312.8383</v>
      </c>
      <c r="F32" s="67"/>
      <c r="G32" s="67">
        <f>G33+G40</f>
        <v>3.4000000000000002E-2</v>
      </c>
      <c r="H32" s="69">
        <f>H33+H40</f>
        <v>205.98563400000003</v>
      </c>
      <c r="I32" s="67"/>
      <c r="J32" s="67">
        <f>J33+J40</f>
        <v>0.1255</v>
      </c>
      <c r="K32" s="69">
        <f>K33+K40</f>
        <v>515.60252666666668</v>
      </c>
      <c r="L32" s="62">
        <v>2764650</v>
      </c>
      <c r="M32" s="41">
        <v>2120968</v>
      </c>
      <c r="N32" s="93">
        <v>2007105</v>
      </c>
      <c r="O32" s="93">
        <f>(L32+M32+N32)/2</f>
        <v>3446361.5</v>
      </c>
      <c r="P32" s="93"/>
      <c r="Q32" s="106"/>
      <c r="R32" s="108"/>
      <c r="S32" s="108"/>
      <c r="T32" s="28"/>
      <c r="U32" s="28"/>
    </row>
    <row r="33" spans="1:21" ht="31.5">
      <c r="A33" s="77"/>
      <c r="B33" s="78" t="s">
        <v>55</v>
      </c>
      <c r="C33" s="110" t="s">
        <v>34</v>
      </c>
      <c r="D33" s="80">
        <f>D38+D39</f>
        <v>3.4000000000000002E-2</v>
      </c>
      <c r="E33" s="81">
        <f>E38+E39</f>
        <v>312.8383</v>
      </c>
      <c r="F33" s="110" t="s">
        <v>34</v>
      </c>
      <c r="G33" s="80">
        <f>G38+G39</f>
        <v>3.4000000000000002E-2</v>
      </c>
      <c r="H33" s="81">
        <f>H38+H39</f>
        <v>205.98563400000003</v>
      </c>
      <c r="I33" s="110" t="s">
        <v>34</v>
      </c>
      <c r="J33" s="80">
        <f>J38+J39</f>
        <v>0.1255</v>
      </c>
      <c r="K33" s="81">
        <f>K38+K39</f>
        <v>515.60252666666668</v>
      </c>
      <c r="L33" s="82"/>
      <c r="M33" s="54"/>
      <c r="N33" s="93"/>
      <c r="O33" s="93"/>
      <c r="P33" s="93"/>
      <c r="Q33" s="54"/>
      <c r="R33" s="99"/>
      <c r="S33" s="99"/>
      <c r="T33" s="26"/>
      <c r="U33" s="28"/>
    </row>
    <row r="34" spans="1:21">
      <c r="A34" s="85" t="s">
        <v>56</v>
      </c>
      <c r="B34" s="86" t="s">
        <v>57</v>
      </c>
      <c r="C34" s="87"/>
      <c r="D34" s="87"/>
      <c r="E34" s="111"/>
      <c r="F34" s="87"/>
      <c r="G34" s="87"/>
      <c r="H34" s="88"/>
      <c r="I34" s="87"/>
      <c r="J34" s="92"/>
      <c r="K34" s="112"/>
      <c r="L34" s="82"/>
      <c r="M34" s="54"/>
      <c r="N34" s="93"/>
      <c r="O34" s="93"/>
      <c r="P34" s="93"/>
      <c r="Q34" s="54"/>
      <c r="R34" s="99"/>
      <c r="S34" s="99"/>
      <c r="T34" s="26"/>
      <c r="U34" s="28"/>
    </row>
    <row r="35" spans="1:21">
      <c r="A35" s="85" t="s">
        <v>58</v>
      </c>
      <c r="B35" s="86" t="s">
        <v>59</v>
      </c>
      <c r="C35" s="87"/>
      <c r="D35" s="87"/>
      <c r="E35" s="111"/>
      <c r="F35" s="87"/>
      <c r="G35" s="87"/>
      <c r="H35" s="88"/>
      <c r="I35" s="87"/>
      <c r="J35" s="92"/>
      <c r="K35" s="112"/>
      <c r="L35" s="82"/>
      <c r="M35" s="54"/>
      <c r="N35" s="93"/>
      <c r="O35" s="93"/>
      <c r="P35" s="93"/>
      <c r="Q35" s="54"/>
      <c r="R35" s="99"/>
      <c r="S35" s="99"/>
      <c r="T35" s="26"/>
      <c r="U35" s="28"/>
    </row>
    <row r="36" spans="1:21">
      <c r="A36" s="85" t="s">
        <v>60</v>
      </c>
      <c r="B36" s="86" t="s">
        <v>61</v>
      </c>
      <c r="C36" s="87"/>
      <c r="D36" s="87"/>
      <c r="E36" s="111"/>
      <c r="F36" s="87"/>
      <c r="G36" s="87"/>
      <c r="H36" s="88"/>
      <c r="I36" s="87"/>
      <c r="J36" s="92"/>
      <c r="K36" s="112"/>
      <c r="L36" s="82"/>
      <c r="M36" s="54"/>
      <c r="N36" s="113"/>
      <c r="O36" s="114"/>
      <c r="P36" s="54"/>
      <c r="Q36" s="54"/>
      <c r="R36" s="108"/>
      <c r="S36" s="108"/>
      <c r="T36" s="28"/>
      <c r="U36" s="115"/>
    </row>
    <row r="37" spans="1:21">
      <c r="A37" s="85" t="s">
        <v>62</v>
      </c>
      <c r="B37" s="86" t="s">
        <v>63</v>
      </c>
      <c r="C37" s="87"/>
      <c r="D37" s="87">
        <f>SUM(D38:D39)</f>
        <v>3.4000000000000002E-2</v>
      </c>
      <c r="E37" s="111">
        <f>SUM(E38:E39)</f>
        <v>312.8383</v>
      </c>
      <c r="F37" s="87"/>
      <c r="G37" s="87">
        <f>SUM(G38:G39)</f>
        <v>3.4000000000000002E-2</v>
      </c>
      <c r="H37" s="111">
        <f>SUM(H38:H39)</f>
        <v>205.98563400000003</v>
      </c>
      <c r="I37" s="87"/>
      <c r="J37" s="92">
        <f>SUM(J38:J39)</f>
        <v>0.1255</v>
      </c>
      <c r="K37" s="111">
        <f>SUM(K38:K39)</f>
        <v>515.60252666666668</v>
      </c>
      <c r="L37" s="82"/>
      <c r="M37" s="54"/>
      <c r="N37" s="113"/>
      <c r="O37" s="114"/>
      <c r="P37" s="54"/>
      <c r="Q37" s="41"/>
      <c r="R37" s="108"/>
      <c r="S37" s="108"/>
      <c r="T37" s="28"/>
      <c r="U37" s="115"/>
    </row>
    <row r="38" spans="1:21">
      <c r="A38" s="85" t="s">
        <v>58</v>
      </c>
      <c r="B38" s="94" t="s">
        <v>64</v>
      </c>
      <c r="C38" s="61">
        <f>E38/D38*1000</f>
        <v>9201126.4705882352</v>
      </c>
      <c r="D38" s="116">
        <v>3.4000000000000002E-2</v>
      </c>
      <c r="E38" s="100">
        <v>312.8383</v>
      </c>
      <c r="F38" s="61">
        <v>6058401</v>
      </c>
      <c r="G38" s="116">
        <f>D38</f>
        <v>3.4000000000000002E-2</v>
      </c>
      <c r="H38" s="100">
        <f>F38*G38/1000</f>
        <v>205.98563400000003</v>
      </c>
      <c r="I38" s="61">
        <f>O38</f>
        <v>4108386.6666666665</v>
      </c>
      <c r="J38" s="96">
        <f>(M39+G38)/2</f>
        <v>0.1255</v>
      </c>
      <c r="K38" s="61">
        <f>I38*J38/1000</f>
        <v>515.60252666666668</v>
      </c>
      <c r="L38" s="62">
        <v>2011253</v>
      </c>
      <c r="M38" s="41">
        <v>4255506</v>
      </c>
      <c r="N38" s="113">
        <v>6058401</v>
      </c>
      <c r="O38" s="93">
        <f>(L38+M38+N38)/3</f>
        <v>4108386.6666666665</v>
      </c>
      <c r="P38" s="54"/>
      <c r="Q38" s="41"/>
      <c r="R38" s="108"/>
      <c r="S38" s="108"/>
      <c r="T38" s="28"/>
      <c r="U38" s="115"/>
    </row>
    <row r="39" spans="1:21">
      <c r="A39" s="85" t="s">
        <v>60</v>
      </c>
      <c r="B39" s="94" t="s">
        <v>65</v>
      </c>
      <c r="C39" s="61"/>
      <c r="D39" s="116"/>
      <c r="E39" s="101"/>
      <c r="F39" s="61"/>
      <c r="G39" s="116"/>
      <c r="H39" s="61"/>
      <c r="I39" s="61"/>
      <c r="J39" s="96">
        <f>Q27</f>
        <v>0</v>
      </c>
      <c r="K39" s="61">
        <f>I39*J39/1000</f>
        <v>0</v>
      </c>
      <c r="L39" s="82"/>
      <c r="M39" s="54">
        <v>0.217</v>
      </c>
      <c r="N39" s="113"/>
      <c r="O39" s="93">
        <f>(L39+M39+N39)/3</f>
        <v>7.2333333333333333E-2</v>
      </c>
      <c r="P39" s="54"/>
      <c r="Q39" s="54"/>
      <c r="R39" s="108"/>
      <c r="S39" s="108"/>
      <c r="T39" s="28"/>
      <c r="U39" s="115"/>
    </row>
    <row r="40" spans="1:21" ht="31.5">
      <c r="A40" s="77"/>
      <c r="B40" s="78" t="s">
        <v>66</v>
      </c>
      <c r="C40" s="110" t="s">
        <v>34</v>
      </c>
      <c r="D40" s="80">
        <f>D44</f>
        <v>0</v>
      </c>
      <c r="E40" s="117">
        <f>E44</f>
        <v>0</v>
      </c>
      <c r="F40" s="110" t="s">
        <v>34</v>
      </c>
      <c r="G40" s="80">
        <f>G44</f>
        <v>0</v>
      </c>
      <c r="H40" s="117">
        <f>H44</f>
        <v>0</v>
      </c>
      <c r="I40" s="110" t="s">
        <v>34</v>
      </c>
      <c r="J40" s="80">
        <f>J44</f>
        <v>0</v>
      </c>
      <c r="K40" s="117">
        <f>K44</f>
        <v>0</v>
      </c>
      <c r="L40" s="82"/>
      <c r="M40" s="54"/>
      <c r="N40" s="113"/>
      <c r="O40" s="93"/>
      <c r="P40" s="54"/>
      <c r="Q40" s="54"/>
      <c r="R40" s="108"/>
      <c r="S40" s="108"/>
      <c r="T40" s="28"/>
      <c r="U40" s="115"/>
    </row>
    <row r="41" spans="1:21">
      <c r="A41" s="85" t="s">
        <v>67</v>
      </c>
      <c r="B41" s="86" t="s">
        <v>57</v>
      </c>
      <c r="C41" s="110"/>
      <c r="D41" s="110"/>
      <c r="E41" s="117"/>
      <c r="F41" s="110"/>
      <c r="G41" s="110"/>
      <c r="H41" s="79"/>
      <c r="I41" s="110"/>
      <c r="J41" s="80"/>
      <c r="K41" s="81"/>
      <c r="L41" s="82"/>
      <c r="M41" s="54"/>
      <c r="N41" s="113"/>
      <c r="O41" s="114"/>
      <c r="P41" s="54"/>
      <c r="Q41" s="54"/>
      <c r="R41" s="108"/>
      <c r="S41" s="108"/>
      <c r="T41" s="28"/>
      <c r="U41" s="115"/>
    </row>
    <row r="42" spans="1:21">
      <c r="A42" s="85" t="s">
        <v>68</v>
      </c>
      <c r="B42" s="86" t="s">
        <v>59</v>
      </c>
      <c r="C42" s="110"/>
      <c r="D42" s="110"/>
      <c r="E42" s="117"/>
      <c r="F42" s="110"/>
      <c r="G42" s="110"/>
      <c r="H42" s="79"/>
      <c r="I42" s="110"/>
      <c r="J42" s="80"/>
      <c r="K42" s="81"/>
      <c r="L42" s="82"/>
      <c r="M42" s="54"/>
      <c r="N42" s="113"/>
      <c r="O42" s="114"/>
      <c r="P42" s="54"/>
      <c r="Q42" s="54"/>
      <c r="R42" s="108"/>
      <c r="S42" s="108"/>
      <c r="T42" s="28"/>
      <c r="U42" s="115"/>
    </row>
    <row r="43" spans="1:21">
      <c r="A43" s="85" t="s">
        <v>69</v>
      </c>
      <c r="B43" s="86" t="s">
        <v>61</v>
      </c>
      <c r="C43" s="110"/>
      <c r="D43" s="110"/>
      <c r="E43" s="117"/>
      <c r="F43" s="110"/>
      <c r="G43" s="110"/>
      <c r="H43" s="79"/>
      <c r="I43" s="110"/>
      <c r="J43" s="80"/>
      <c r="K43" s="81"/>
      <c r="L43" s="82"/>
      <c r="M43" s="54"/>
      <c r="N43" s="113"/>
      <c r="O43" s="114"/>
      <c r="P43" s="54"/>
      <c r="Q43" s="54"/>
      <c r="R43" s="108"/>
      <c r="S43" s="108"/>
      <c r="T43" s="28"/>
      <c r="U43" s="115"/>
    </row>
    <row r="44" spans="1:21">
      <c r="A44" s="85" t="s">
        <v>70</v>
      </c>
      <c r="B44" s="86" t="s">
        <v>63</v>
      </c>
      <c r="C44" s="110"/>
      <c r="D44" s="92">
        <f>SUM(D49:D50)</f>
        <v>0</v>
      </c>
      <c r="E44" s="111">
        <f>SUM(E49:E50)</f>
        <v>0</v>
      </c>
      <c r="F44" s="87"/>
      <c r="G44" s="92">
        <f>SUM(G49:G50)</f>
        <v>0</v>
      </c>
      <c r="H44" s="111">
        <f>SUM(H49:H50)</f>
        <v>0</v>
      </c>
      <c r="I44" s="87"/>
      <c r="J44" s="92">
        <f>SUM(J49:J50)</f>
        <v>0</v>
      </c>
      <c r="K44" s="111">
        <f>SUM(K49:K50)</f>
        <v>0</v>
      </c>
      <c r="L44" s="82"/>
      <c r="M44" s="54"/>
      <c r="N44" s="113"/>
      <c r="O44" s="114"/>
      <c r="P44" s="54"/>
      <c r="Q44" s="54"/>
      <c r="R44" s="108"/>
      <c r="S44" s="108"/>
      <c r="T44" s="28"/>
      <c r="U44" s="115"/>
    </row>
    <row r="45" spans="1:21" hidden="1">
      <c r="A45" s="85"/>
      <c r="B45" s="94" t="s">
        <v>71</v>
      </c>
      <c r="C45" s="61"/>
      <c r="D45" s="96"/>
      <c r="E45" s="101"/>
      <c r="F45" s="116"/>
      <c r="G45" s="96"/>
      <c r="H45" s="61"/>
      <c r="I45" s="116"/>
      <c r="J45" s="96"/>
      <c r="K45" s="118"/>
      <c r="L45" s="82"/>
      <c r="M45" s="54"/>
      <c r="N45" s="113"/>
      <c r="O45" s="114"/>
      <c r="P45" s="54"/>
      <c r="Q45" s="54"/>
      <c r="R45" s="108"/>
      <c r="S45" s="108"/>
      <c r="T45" s="28"/>
      <c r="U45" s="115"/>
    </row>
    <row r="46" spans="1:21" hidden="1">
      <c r="A46" s="85"/>
      <c r="B46" s="94" t="s">
        <v>72</v>
      </c>
      <c r="C46" s="61"/>
      <c r="D46" s="96"/>
      <c r="E46" s="101"/>
      <c r="F46" s="116"/>
      <c r="G46" s="96"/>
      <c r="H46" s="61"/>
      <c r="I46" s="116"/>
      <c r="J46" s="96"/>
      <c r="K46" s="118"/>
      <c r="L46" s="82"/>
      <c r="M46" s="54"/>
      <c r="N46" s="113"/>
      <c r="O46" s="114"/>
      <c r="P46" s="54"/>
      <c r="Q46" s="54"/>
      <c r="R46" s="108"/>
      <c r="S46" s="108"/>
      <c r="T46" s="28"/>
      <c r="U46" s="115"/>
    </row>
    <row r="47" spans="1:21" hidden="1">
      <c r="A47" s="85"/>
      <c r="B47" s="94" t="s">
        <v>73</v>
      </c>
      <c r="C47" s="61"/>
      <c r="D47" s="96"/>
      <c r="E47" s="101"/>
      <c r="F47" s="116"/>
      <c r="G47" s="96"/>
      <c r="H47" s="61"/>
      <c r="I47" s="116"/>
      <c r="J47" s="96"/>
      <c r="K47" s="118"/>
      <c r="L47" s="82"/>
      <c r="M47" s="54"/>
      <c r="N47" s="113"/>
      <c r="O47" s="114"/>
      <c r="P47" s="54"/>
      <c r="Q47" s="54"/>
      <c r="R47" s="108"/>
      <c r="S47" s="108"/>
      <c r="T47" s="28"/>
      <c r="U47" s="115"/>
    </row>
    <row r="48" spans="1:21" hidden="1">
      <c r="A48" s="85"/>
      <c r="B48" s="94" t="s">
        <v>74</v>
      </c>
      <c r="C48" s="61"/>
      <c r="D48" s="96"/>
      <c r="E48" s="101"/>
      <c r="F48" s="116"/>
      <c r="G48" s="96"/>
      <c r="H48" s="61"/>
      <c r="I48" s="116"/>
      <c r="J48" s="96"/>
      <c r="K48" s="118"/>
      <c r="L48" s="82"/>
      <c r="M48" s="54"/>
      <c r="N48" s="113"/>
      <c r="O48" s="114"/>
      <c r="P48" s="54"/>
      <c r="Q48" s="54"/>
      <c r="R48" s="108"/>
      <c r="S48" s="108"/>
      <c r="T48" s="28"/>
      <c r="U48" s="115"/>
    </row>
    <row r="49" spans="1:25" hidden="1">
      <c r="A49" s="119"/>
      <c r="B49" s="94" t="s">
        <v>75</v>
      </c>
      <c r="C49" s="61"/>
      <c r="D49" s="96"/>
      <c r="E49" s="101"/>
      <c r="F49" s="61"/>
      <c r="G49" s="96"/>
      <c r="H49" s="101"/>
      <c r="I49" s="61"/>
      <c r="J49" s="96"/>
      <c r="K49" s="101"/>
      <c r="L49" s="82"/>
      <c r="M49" s="54"/>
      <c r="N49" s="113"/>
      <c r="O49" s="114"/>
      <c r="P49" s="54"/>
      <c r="Q49" s="54"/>
      <c r="R49" s="108"/>
      <c r="S49" s="108"/>
      <c r="T49" s="28"/>
      <c r="U49" s="115"/>
    </row>
    <row r="50" spans="1:25" hidden="1">
      <c r="A50" s="119"/>
      <c r="B50" s="94" t="s">
        <v>76</v>
      </c>
      <c r="C50" s="61"/>
      <c r="D50" s="96"/>
      <c r="E50" s="101"/>
      <c r="F50" s="61"/>
      <c r="G50" s="96"/>
      <c r="H50" s="101"/>
      <c r="I50" s="61"/>
      <c r="J50" s="96"/>
      <c r="K50" s="101"/>
      <c r="L50" s="82"/>
      <c r="M50" s="54"/>
      <c r="N50" s="113"/>
      <c r="O50" s="114"/>
      <c r="P50" s="54"/>
      <c r="Q50" s="54"/>
      <c r="R50" s="108"/>
      <c r="S50" s="108"/>
      <c r="T50" s="28"/>
      <c r="U50" s="115"/>
    </row>
    <row r="51" spans="1:25">
      <c r="A51" s="67" t="s">
        <v>77</v>
      </c>
      <c r="B51" s="68" t="s">
        <v>78</v>
      </c>
      <c r="C51" s="67"/>
      <c r="D51" s="67"/>
      <c r="E51" s="69"/>
      <c r="F51" s="67"/>
      <c r="G51" s="67"/>
      <c r="H51" s="69"/>
      <c r="I51" s="67"/>
      <c r="J51" s="67"/>
      <c r="K51" s="69"/>
      <c r="L51" s="82"/>
      <c r="M51" s="54"/>
      <c r="N51" s="113"/>
      <c r="O51" s="114"/>
      <c r="P51" s="54"/>
      <c r="Q51" s="54"/>
      <c r="R51" s="99"/>
      <c r="S51" s="99"/>
      <c r="T51" s="26"/>
      <c r="U51" s="28"/>
    </row>
    <row r="52" spans="1:25" s="75" customFormat="1" ht="47.25">
      <c r="A52" s="67" t="s">
        <v>79</v>
      </c>
      <c r="B52" s="68" t="s">
        <v>80</v>
      </c>
      <c r="C52" s="69"/>
      <c r="D52" s="69">
        <f>D53</f>
        <v>413</v>
      </c>
      <c r="E52" s="69">
        <f>E53</f>
        <v>4288.2148200000001</v>
      </c>
      <c r="F52" s="69"/>
      <c r="G52" s="69">
        <f>G53</f>
        <v>413</v>
      </c>
      <c r="H52" s="69">
        <f>H53</f>
        <v>8178.2750000000005</v>
      </c>
      <c r="I52" s="112"/>
      <c r="J52" s="120">
        <f>J53</f>
        <v>113</v>
      </c>
      <c r="K52" s="120">
        <f>K53</f>
        <v>4788.9250000000002</v>
      </c>
      <c r="L52" s="121"/>
      <c r="M52" s="122"/>
      <c r="N52" s="123"/>
      <c r="O52" s="124"/>
      <c r="P52" s="122"/>
      <c r="Q52" s="122"/>
      <c r="R52" s="125"/>
      <c r="S52" s="125"/>
      <c r="T52" s="126"/>
      <c r="U52" s="127"/>
      <c r="Y52" s="76"/>
    </row>
    <row r="53" spans="1:25" ht="31.5">
      <c r="A53" s="67" t="s">
        <v>81</v>
      </c>
      <c r="B53" s="86" t="s">
        <v>82</v>
      </c>
      <c r="C53" s="67"/>
      <c r="D53" s="69">
        <f>D54</f>
        <v>413</v>
      </c>
      <c r="E53" s="69">
        <f>E54</f>
        <v>4288.2148200000001</v>
      </c>
      <c r="F53" s="67"/>
      <c r="G53" s="69">
        <f>G54</f>
        <v>413</v>
      </c>
      <c r="H53" s="69">
        <f>H54</f>
        <v>8178.2750000000005</v>
      </c>
      <c r="I53" s="67"/>
      <c r="J53" s="69">
        <f>J54</f>
        <v>113</v>
      </c>
      <c r="K53" s="69">
        <f>K54+K56+K57</f>
        <v>4788.9250000000002</v>
      </c>
      <c r="L53" s="82"/>
      <c r="M53" s="114"/>
      <c r="N53" s="113"/>
      <c r="O53" s="114"/>
      <c r="P53" s="54"/>
      <c r="Q53" s="54"/>
      <c r="R53" s="99"/>
      <c r="S53" s="99"/>
      <c r="T53" s="26"/>
      <c r="U53" s="28"/>
    </row>
    <row r="54" spans="1:25">
      <c r="A54" s="67" t="s">
        <v>83</v>
      </c>
      <c r="B54" s="86" t="s">
        <v>84</v>
      </c>
      <c r="C54" s="67"/>
      <c r="D54" s="112">
        <f>D55+D56+D57</f>
        <v>413</v>
      </c>
      <c r="E54" s="112">
        <f>E55+E56+E57</f>
        <v>4288.2148200000001</v>
      </c>
      <c r="F54" s="67"/>
      <c r="G54" s="112">
        <f>G55+G56+G57</f>
        <v>413</v>
      </c>
      <c r="H54" s="112">
        <f>H55+H56+H57</f>
        <v>8178.2750000000005</v>
      </c>
      <c r="I54" s="67"/>
      <c r="J54" s="112">
        <f>J55+J56</f>
        <v>113</v>
      </c>
      <c r="K54" s="112">
        <f>O55</f>
        <v>0</v>
      </c>
      <c r="L54" s="82"/>
      <c r="M54" s="114"/>
      <c r="N54" s="113"/>
      <c r="O54" s="114"/>
      <c r="P54" s="54"/>
      <c r="Q54" s="54"/>
      <c r="R54" s="99"/>
      <c r="S54" s="99"/>
      <c r="T54" s="26"/>
      <c r="U54" s="28"/>
    </row>
    <row r="55" spans="1:25">
      <c r="A55" s="67"/>
      <c r="B55" s="94" t="s">
        <v>85</v>
      </c>
      <c r="C55" s="100">
        <f>E55/D55*1000</f>
        <v>22000</v>
      </c>
      <c r="D55" s="116">
        <v>50</v>
      </c>
      <c r="E55" s="100">
        <v>1100</v>
      </c>
      <c r="F55" s="61">
        <v>20392</v>
      </c>
      <c r="G55" s="116">
        <f>D55</f>
        <v>50</v>
      </c>
      <c r="H55" s="100">
        <f>F55*G55/1000</f>
        <v>1019.6</v>
      </c>
      <c r="I55" s="61">
        <f>F55</f>
        <v>20392</v>
      </c>
      <c r="J55" s="128">
        <f>R55</f>
        <v>50</v>
      </c>
      <c r="K55" s="129">
        <f>I55*J55/1000</f>
        <v>1019.6</v>
      </c>
      <c r="L55" s="54"/>
      <c r="M55" s="114"/>
      <c r="N55" s="113"/>
      <c r="O55" s="93">
        <f>(L55+M55+N55)</f>
        <v>0</v>
      </c>
      <c r="P55" s="54">
        <v>25</v>
      </c>
      <c r="Q55" s="54">
        <v>25</v>
      </c>
      <c r="R55" s="99">
        <f>D55</f>
        <v>50</v>
      </c>
      <c r="S55" s="93">
        <f>(P55+Q55+R55)/3</f>
        <v>33.333333333333336</v>
      </c>
      <c r="T55" s="26"/>
      <c r="U55" s="28"/>
    </row>
    <row r="56" spans="1:25">
      <c r="A56" s="67"/>
      <c r="B56" s="94" t="s">
        <v>86</v>
      </c>
      <c r="C56" s="100">
        <f>E56/D56*1000</f>
        <v>19654.203492063494</v>
      </c>
      <c r="D56" s="116">
        <v>63</v>
      </c>
      <c r="E56" s="100">
        <v>1238.2148200000001</v>
      </c>
      <c r="F56" s="61">
        <v>16525</v>
      </c>
      <c r="G56" s="116">
        <f>D56</f>
        <v>63</v>
      </c>
      <c r="H56" s="100">
        <f>F56*G56/1000</f>
        <v>1041.075</v>
      </c>
      <c r="I56" s="61">
        <f>O56</f>
        <v>15508.333333333334</v>
      </c>
      <c r="J56" s="128">
        <f t="shared" ref="J56:J57" si="3">R56</f>
        <v>63</v>
      </c>
      <c r="K56" s="129">
        <f>I56*J56/1000</f>
        <v>977.02499999999998</v>
      </c>
      <c r="L56" s="98">
        <v>14556</v>
      </c>
      <c r="M56" s="114">
        <v>15444</v>
      </c>
      <c r="N56" s="98">
        <v>16525</v>
      </c>
      <c r="O56" s="93">
        <f>(L56+M56+N56)/3</f>
        <v>15508.333333333334</v>
      </c>
      <c r="P56" s="54"/>
      <c r="Q56" s="54">
        <v>163</v>
      </c>
      <c r="R56" s="99">
        <f>D56</f>
        <v>63</v>
      </c>
      <c r="S56" s="93">
        <f t="shared" ref="S56:S57" si="4">(P56+Q56+R56)/3</f>
        <v>75.333333333333329</v>
      </c>
      <c r="T56" s="26"/>
      <c r="U56" s="28"/>
    </row>
    <row r="57" spans="1:25">
      <c r="A57" s="67"/>
      <c r="B57" s="94" t="s">
        <v>87</v>
      </c>
      <c r="C57" s="100">
        <f>E57/D57*1000</f>
        <v>6500</v>
      </c>
      <c r="D57" s="116">
        <v>300</v>
      </c>
      <c r="E57" s="100">
        <v>1950</v>
      </c>
      <c r="F57" s="61">
        <v>20392</v>
      </c>
      <c r="G57" s="116">
        <f>D57</f>
        <v>300</v>
      </c>
      <c r="H57" s="100">
        <f>F57*G57/1000</f>
        <v>6117.6</v>
      </c>
      <c r="I57" s="61">
        <f>O57</f>
        <v>12706.333333333334</v>
      </c>
      <c r="J57" s="128">
        <f t="shared" si="3"/>
        <v>300</v>
      </c>
      <c r="K57" s="129">
        <f>I57*J57/1000</f>
        <v>3811.9</v>
      </c>
      <c r="L57" s="130">
        <v>11585</v>
      </c>
      <c r="M57" s="114">
        <v>6142</v>
      </c>
      <c r="N57" s="113">
        <v>20392</v>
      </c>
      <c r="O57" s="93">
        <f>(L57+M57+N57)/3</f>
        <v>12706.333333333334</v>
      </c>
      <c r="P57" s="54"/>
      <c r="Q57" s="54">
        <v>320</v>
      </c>
      <c r="R57" s="99">
        <f>D57</f>
        <v>300</v>
      </c>
      <c r="S57" s="93">
        <f t="shared" si="4"/>
        <v>206.66666666666666</v>
      </c>
      <c r="T57" s="26"/>
      <c r="U57" s="28"/>
    </row>
    <row r="58" spans="1:25" hidden="1">
      <c r="A58" s="67"/>
      <c r="B58" s="94" t="s">
        <v>88</v>
      </c>
      <c r="C58" s="118"/>
      <c r="D58" s="118"/>
      <c r="E58" s="101"/>
      <c r="F58" s="61"/>
      <c r="G58" s="118"/>
      <c r="H58" s="101"/>
      <c r="I58" s="61"/>
      <c r="J58" s="118"/>
      <c r="K58" s="129"/>
      <c r="L58" s="54"/>
      <c r="M58" s="98"/>
      <c r="N58" s="113"/>
      <c r="O58" s="114"/>
      <c r="P58" s="54"/>
      <c r="Q58" s="54" t="e">
        <v>#REF!</v>
      </c>
      <c r="R58" s="99"/>
      <c r="S58" s="99"/>
      <c r="T58" s="26"/>
      <c r="U58" s="28"/>
    </row>
    <row r="59" spans="1:25" hidden="1">
      <c r="A59" s="67"/>
      <c r="B59" s="94" t="s">
        <v>89</v>
      </c>
      <c r="C59" s="118"/>
      <c r="D59" s="118"/>
      <c r="E59" s="101"/>
      <c r="F59" s="61"/>
      <c r="G59" s="118"/>
      <c r="H59" s="101"/>
      <c r="I59" s="61"/>
      <c r="J59" s="118"/>
      <c r="K59" s="129"/>
      <c r="L59" s="54"/>
      <c r="M59" s="98"/>
      <c r="N59" s="113"/>
      <c r="O59" s="114"/>
      <c r="P59" s="54"/>
      <c r="Q59" s="54" t="e">
        <v>#REF!</v>
      </c>
      <c r="R59" s="108"/>
      <c r="S59" s="108"/>
      <c r="T59" s="28"/>
      <c r="U59" s="28"/>
    </row>
    <row r="60" spans="1:25" hidden="1">
      <c r="A60" s="67"/>
      <c r="B60" s="94" t="s">
        <v>90</v>
      </c>
      <c r="C60" s="118"/>
      <c r="D60" s="116"/>
      <c r="E60" s="101"/>
      <c r="F60" s="61"/>
      <c r="G60" s="116"/>
      <c r="H60" s="101"/>
      <c r="I60" s="61"/>
      <c r="J60" s="96"/>
      <c r="K60" s="129"/>
      <c r="L60" s="54"/>
      <c r="M60" s="98"/>
      <c r="N60" s="113"/>
      <c r="O60" s="114"/>
      <c r="P60" s="54"/>
      <c r="Q60" s="54" t="e">
        <v>#REF!</v>
      </c>
      <c r="R60" s="108"/>
      <c r="S60" s="108"/>
      <c r="T60" s="28"/>
      <c r="U60" s="28"/>
    </row>
    <row r="61" spans="1:25" hidden="1">
      <c r="A61" s="119"/>
      <c r="B61" s="94" t="s">
        <v>91</v>
      </c>
      <c r="C61" s="116"/>
      <c r="D61" s="116"/>
      <c r="E61" s="116"/>
      <c r="F61" s="61"/>
      <c r="G61" s="116"/>
      <c r="H61" s="116"/>
      <c r="I61" s="61"/>
      <c r="J61" s="118"/>
      <c r="K61" s="131"/>
      <c r="L61" s="54"/>
      <c r="M61" s="98"/>
      <c r="N61" s="113"/>
      <c r="O61" s="114"/>
      <c r="P61" s="54"/>
      <c r="Q61" s="54" t="e">
        <v>#REF!</v>
      </c>
      <c r="R61" s="108"/>
      <c r="S61" s="108"/>
      <c r="T61" s="28"/>
      <c r="U61" s="28"/>
    </row>
    <row r="62" spans="1:25" hidden="1">
      <c r="A62" s="119"/>
      <c r="B62" s="94" t="s">
        <v>92</v>
      </c>
      <c r="C62" s="132"/>
      <c r="D62" s="116"/>
      <c r="E62" s="118"/>
      <c r="F62" s="61"/>
      <c r="G62" s="116"/>
      <c r="H62" s="132"/>
      <c r="I62" s="61"/>
      <c r="J62" s="116"/>
      <c r="K62" s="131"/>
      <c r="L62" s="54"/>
      <c r="M62" s="98"/>
      <c r="N62" s="113"/>
      <c r="O62" s="114"/>
      <c r="P62" s="54"/>
      <c r="Q62" s="54" t="e">
        <v>#REF!</v>
      </c>
      <c r="R62" s="108"/>
      <c r="S62" s="108"/>
      <c r="T62" s="28"/>
      <c r="U62" s="28"/>
    </row>
    <row r="63" spans="1:25" hidden="1">
      <c r="A63" s="119"/>
      <c r="B63" s="94" t="s">
        <v>93</v>
      </c>
      <c r="C63" s="116"/>
      <c r="D63" s="116"/>
      <c r="E63" s="116"/>
      <c r="F63" s="61"/>
      <c r="G63" s="116"/>
      <c r="H63" s="116"/>
      <c r="I63" s="61"/>
      <c r="J63" s="118"/>
      <c r="K63" s="131"/>
      <c r="L63" s="54"/>
      <c r="M63" s="98"/>
      <c r="N63" s="113"/>
      <c r="O63" s="114"/>
      <c r="P63" s="54"/>
      <c r="Q63" s="54" t="e">
        <v>#REF!</v>
      </c>
      <c r="R63" s="108"/>
      <c r="S63" s="108"/>
      <c r="T63" s="28"/>
      <c r="U63" s="28"/>
    </row>
    <row r="64" spans="1:25" hidden="1">
      <c r="A64" s="119"/>
      <c r="B64" s="94" t="s">
        <v>94</v>
      </c>
      <c r="C64" s="61"/>
      <c r="D64" s="118"/>
      <c r="E64" s="101"/>
      <c r="F64" s="61"/>
      <c r="G64" s="118"/>
      <c r="H64" s="61"/>
      <c r="I64" s="61"/>
      <c r="J64" s="118"/>
      <c r="K64" s="131"/>
      <c r="L64" s="54"/>
      <c r="M64" s="98"/>
      <c r="N64" s="113"/>
      <c r="O64" s="114"/>
      <c r="P64" s="54"/>
      <c r="Q64" s="54" t="e">
        <v>#REF!</v>
      </c>
      <c r="R64" s="108"/>
      <c r="S64" s="108"/>
      <c r="T64" s="28"/>
      <c r="U64" s="28"/>
    </row>
    <row r="65" spans="1:21" hidden="1">
      <c r="A65" s="119"/>
      <c r="B65" s="94" t="s">
        <v>95</v>
      </c>
      <c r="C65" s="61"/>
      <c r="D65" s="118"/>
      <c r="E65" s="101"/>
      <c r="F65" s="61"/>
      <c r="G65" s="118"/>
      <c r="H65" s="61"/>
      <c r="I65" s="61"/>
      <c r="J65" s="118"/>
      <c r="K65" s="131"/>
      <c r="L65" s="54"/>
      <c r="M65" s="98"/>
      <c r="N65" s="113"/>
      <c r="O65" s="114"/>
      <c r="P65" s="54"/>
      <c r="Q65" s="54">
        <v>0</v>
      </c>
      <c r="R65" s="108"/>
      <c r="S65" s="108"/>
      <c r="T65" s="28"/>
      <c r="U65" s="28"/>
    </row>
    <row r="66" spans="1:21">
      <c r="A66" s="67" t="s">
        <v>96</v>
      </c>
      <c r="B66" s="86" t="s">
        <v>97</v>
      </c>
      <c r="C66" s="67"/>
      <c r="D66" s="112"/>
      <c r="E66" s="88"/>
      <c r="F66" s="67"/>
      <c r="G66" s="112"/>
      <c r="H66" s="88"/>
      <c r="I66" s="67"/>
      <c r="J66" s="112"/>
      <c r="K66" s="133"/>
      <c r="L66" s="54"/>
      <c r="M66" s="98"/>
      <c r="N66" s="113"/>
      <c r="O66" s="114"/>
      <c r="P66" s="114"/>
      <c r="Q66" s="54"/>
      <c r="R66" s="99"/>
      <c r="S66" s="99"/>
      <c r="T66" s="26"/>
      <c r="U66" s="28"/>
    </row>
    <row r="67" spans="1:21" ht="31.5">
      <c r="A67" s="67" t="s">
        <v>98</v>
      </c>
      <c r="B67" s="68" t="s">
        <v>99</v>
      </c>
      <c r="C67" s="67"/>
      <c r="D67" s="67"/>
      <c r="E67" s="69"/>
      <c r="F67" s="67"/>
      <c r="G67" s="67"/>
      <c r="H67" s="69"/>
      <c r="I67" s="67"/>
      <c r="J67" s="67"/>
      <c r="K67" s="69"/>
      <c r="L67" s="82"/>
      <c r="M67" s="54"/>
      <c r="N67" s="113"/>
      <c r="O67" s="114"/>
      <c r="P67" s="54"/>
      <c r="Q67" s="54"/>
      <c r="R67" s="99"/>
      <c r="S67" s="99"/>
      <c r="T67" s="26"/>
      <c r="U67" s="28"/>
    </row>
    <row r="68" spans="1:21">
      <c r="A68" s="67" t="s">
        <v>100</v>
      </c>
      <c r="B68" s="86" t="s">
        <v>101</v>
      </c>
      <c r="C68" s="67"/>
      <c r="D68" s="67"/>
      <c r="E68" s="69"/>
      <c r="F68" s="67"/>
      <c r="G68" s="67"/>
      <c r="H68" s="69"/>
      <c r="I68" s="67"/>
      <c r="J68" s="67"/>
      <c r="K68" s="69"/>
      <c r="L68" s="82"/>
      <c r="M68" s="54"/>
      <c r="N68" s="113"/>
      <c r="O68" s="114"/>
      <c r="P68" s="54"/>
      <c r="Q68" s="54"/>
      <c r="R68" s="99"/>
      <c r="S68" s="99"/>
      <c r="T68" s="26"/>
      <c r="U68" s="28"/>
    </row>
    <row r="69" spans="1:21">
      <c r="A69" s="67" t="s">
        <v>102</v>
      </c>
      <c r="B69" s="86" t="s">
        <v>84</v>
      </c>
      <c r="C69" s="67"/>
      <c r="D69" s="112"/>
      <c r="E69" s="88"/>
      <c r="F69" s="67"/>
      <c r="G69" s="112"/>
      <c r="H69" s="88"/>
      <c r="I69" s="67"/>
      <c r="J69" s="112"/>
      <c r="K69" s="88"/>
      <c r="L69" s="82"/>
      <c r="M69" s="54"/>
      <c r="N69" s="113"/>
      <c r="O69" s="114"/>
      <c r="P69" s="54"/>
      <c r="Q69" s="54"/>
      <c r="R69" s="99"/>
      <c r="S69" s="99"/>
      <c r="T69" s="26"/>
      <c r="U69" s="28"/>
    </row>
    <row r="70" spans="1:21" hidden="1">
      <c r="A70" s="67"/>
      <c r="B70" s="94" t="s">
        <v>103</v>
      </c>
      <c r="C70" s="118"/>
      <c r="D70" s="116"/>
      <c r="E70" s="101"/>
      <c r="F70" s="61"/>
      <c r="G70" s="116"/>
      <c r="H70" s="101"/>
      <c r="I70" s="61"/>
      <c r="J70" s="96"/>
      <c r="K70" s="101"/>
      <c r="L70" s="82"/>
      <c r="M70" s="54"/>
      <c r="N70" s="113"/>
      <c r="O70" s="114"/>
      <c r="P70" s="54"/>
      <c r="Q70" s="54"/>
      <c r="R70" s="99"/>
      <c r="S70" s="99"/>
      <c r="T70" s="26"/>
      <c r="U70" s="28"/>
    </row>
    <row r="71" spans="1:21" hidden="1">
      <c r="A71" s="67"/>
      <c r="B71" s="94" t="s">
        <v>104</v>
      </c>
      <c r="C71" s="118"/>
      <c r="D71" s="116"/>
      <c r="E71" s="101"/>
      <c r="F71" s="61"/>
      <c r="G71" s="116"/>
      <c r="H71" s="101"/>
      <c r="I71" s="61"/>
      <c r="J71" s="96"/>
      <c r="K71" s="101"/>
      <c r="L71" s="82"/>
      <c r="M71" s="54"/>
      <c r="N71" s="113"/>
      <c r="O71" s="114"/>
      <c r="P71" s="54"/>
      <c r="Q71" s="54"/>
      <c r="R71" s="108"/>
      <c r="S71" s="108"/>
      <c r="T71" s="28"/>
      <c r="U71" s="28"/>
    </row>
    <row r="72" spans="1:21" hidden="1">
      <c r="A72" s="67"/>
      <c r="B72" s="94" t="s">
        <v>105</v>
      </c>
      <c r="C72" s="118"/>
      <c r="D72" s="116"/>
      <c r="E72" s="101"/>
      <c r="F72" s="61"/>
      <c r="G72" s="116"/>
      <c r="H72" s="101"/>
      <c r="I72" s="61"/>
      <c r="J72" s="118"/>
      <c r="K72" s="101"/>
      <c r="L72" s="82"/>
      <c r="M72" s="54"/>
      <c r="N72" s="113"/>
      <c r="O72" s="114"/>
      <c r="P72" s="54"/>
      <c r="Q72" s="54"/>
      <c r="R72" s="108"/>
      <c r="S72" s="108"/>
      <c r="T72" s="28"/>
      <c r="U72" s="28"/>
    </row>
    <row r="73" spans="1:21" hidden="1">
      <c r="A73" s="67"/>
      <c r="B73" s="94" t="s">
        <v>106</v>
      </c>
      <c r="C73" s="118"/>
      <c r="D73" s="118"/>
      <c r="E73" s="101"/>
      <c r="F73" s="61"/>
      <c r="G73" s="118"/>
      <c r="H73" s="101"/>
      <c r="I73" s="61"/>
      <c r="J73" s="118"/>
      <c r="K73" s="101"/>
      <c r="L73" s="82"/>
      <c r="M73" s="54"/>
      <c r="N73" s="113"/>
      <c r="O73" s="114"/>
      <c r="P73" s="54"/>
      <c r="Q73" s="54"/>
      <c r="R73" s="108"/>
      <c r="S73" s="108"/>
      <c r="T73" s="28"/>
      <c r="U73" s="28"/>
    </row>
    <row r="74" spans="1:21" ht="19.5" hidden="1">
      <c r="A74" s="67"/>
      <c r="B74" s="94" t="s">
        <v>107</v>
      </c>
      <c r="C74" s="118"/>
      <c r="D74" s="118"/>
      <c r="E74" s="101"/>
      <c r="F74" s="61"/>
      <c r="G74" s="118"/>
      <c r="H74" s="101"/>
      <c r="I74" s="61"/>
      <c r="J74" s="118"/>
      <c r="K74" s="101"/>
      <c r="L74" s="82"/>
      <c r="M74" s="54"/>
      <c r="N74" s="113"/>
      <c r="O74" s="106"/>
      <c r="P74" s="106"/>
      <c r="Q74" s="54"/>
      <c r="R74" s="108"/>
      <c r="S74" s="108"/>
      <c r="T74" s="28"/>
      <c r="U74" s="28"/>
    </row>
    <row r="75" spans="1:21" hidden="1">
      <c r="A75" s="67"/>
      <c r="B75" s="94" t="s">
        <v>108</v>
      </c>
      <c r="C75" s="118"/>
      <c r="D75" s="116"/>
      <c r="E75" s="101"/>
      <c r="F75" s="61"/>
      <c r="G75" s="116"/>
      <c r="H75" s="101"/>
      <c r="I75" s="61"/>
      <c r="J75" s="96"/>
      <c r="K75" s="101"/>
      <c r="L75" s="82"/>
      <c r="M75" s="54"/>
      <c r="N75" s="113"/>
      <c r="O75" s="114"/>
      <c r="P75" s="54"/>
      <c r="Q75" s="54"/>
      <c r="R75" s="108"/>
      <c r="S75" s="108"/>
      <c r="T75" s="28"/>
      <c r="U75" s="28"/>
    </row>
    <row r="76" spans="1:21">
      <c r="A76" s="67" t="s">
        <v>109</v>
      </c>
      <c r="B76" s="86" t="s">
        <v>97</v>
      </c>
      <c r="C76" s="67"/>
      <c r="D76" s="112"/>
      <c r="E76" s="88"/>
      <c r="F76" s="67"/>
      <c r="G76" s="112"/>
      <c r="H76" s="88"/>
      <c r="I76" s="67"/>
      <c r="J76" s="112"/>
      <c r="K76" s="88"/>
      <c r="L76" s="82"/>
      <c r="M76" s="54"/>
      <c r="N76" s="113"/>
      <c r="O76" s="114"/>
      <c r="P76" s="54"/>
      <c r="Q76" s="54"/>
      <c r="R76" s="108"/>
      <c r="S76" s="108"/>
      <c r="T76" s="28"/>
      <c r="U76" s="28"/>
    </row>
    <row r="77" spans="1:21" hidden="1">
      <c r="A77" s="67"/>
      <c r="B77" s="94" t="s">
        <v>103</v>
      </c>
      <c r="C77" s="118"/>
      <c r="D77" s="116"/>
      <c r="E77" s="101"/>
      <c r="F77" s="61"/>
      <c r="G77" s="116"/>
      <c r="H77" s="101"/>
      <c r="I77" s="61"/>
      <c r="J77" s="96"/>
      <c r="K77" s="101"/>
      <c r="L77" s="82"/>
      <c r="M77" s="54"/>
      <c r="N77" s="113"/>
      <c r="O77" s="114"/>
      <c r="P77" s="54"/>
      <c r="Q77" s="54"/>
      <c r="R77" s="108"/>
      <c r="S77" s="108"/>
      <c r="T77" s="28"/>
      <c r="U77" s="28"/>
    </row>
    <row r="78" spans="1:21" hidden="1">
      <c r="A78" s="67"/>
      <c r="B78" s="94" t="s">
        <v>104</v>
      </c>
      <c r="C78" s="118"/>
      <c r="D78" s="116"/>
      <c r="E78" s="101"/>
      <c r="F78" s="61"/>
      <c r="G78" s="116"/>
      <c r="H78" s="101"/>
      <c r="I78" s="61"/>
      <c r="J78" s="96"/>
      <c r="K78" s="101"/>
      <c r="L78" s="82"/>
      <c r="M78" s="54"/>
      <c r="N78" s="113"/>
      <c r="O78" s="114"/>
      <c r="P78" s="54"/>
      <c r="Q78" s="54"/>
      <c r="R78" s="108"/>
      <c r="S78" s="108"/>
      <c r="T78" s="28"/>
      <c r="U78" s="28"/>
    </row>
    <row r="79" spans="1:21" hidden="1">
      <c r="A79" s="67"/>
      <c r="B79" s="94" t="s">
        <v>105</v>
      </c>
      <c r="C79" s="118"/>
      <c r="D79" s="116"/>
      <c r="E79" s="101"/>
      <c r="F79" s="61"/>
      <c r="G79" s="116"/>
      <c r="H79" s="101"/>
      <c r="I79" s="61"/>
      <c r="J79" s="118"/>
      <c r="K79" s="101"/>
      <c r="L79" s="82"/>
      <c r="M79" s="54"/>
      <c r="N79" s="113"/>
      <c r="O79" s="114"/>
      <c r="P79" s="54"/>
      <c r="Q79" s="54"/>
      <c r="R79" s="108"/>
      <c r="S79" s="108"/>
      <c r="T79" s="28"/>
      <c r="U79" s="28"/>
    </row>
    <row r="80" spans="1:21" hidden="1">
      <c r="A80" s="67"/>
      <c r="B80" s="94" t="s">
        <v>106</v>
      </c>
      <c r="C80" s="118"/>
      <c r="D80" s="118"/>
      <c r="E80" s="101"/>
      <c r="F80" s="61"/>
      <c r="G80" s="118"/>
      <c r="H80" s="101"/>
      <c r="I80" s="61"/>
      <c r="J80" s="118"/>
      <c r="K80" s="101"/>
      <c r="L80" s="82"/>
      <c r="M80" s="54"/>
      <c r="N80" s="113"/>
      <c r="O80" s="114"/>
      <c r="P80" s="54"/>
      <c r="Q80" s="54"/>
      <c r="R80" s="108"/>
      <c r="S80" s="108"/>
      <c r="T80" s="28"/>
      <c r="U80" s="28"/>
    </row>
    <row r="81" spans="1:26" hidden="1">
      <c r="A81" s="67"/>
      <c r="B81" s="94" t="s">
        <v>107</v>
      </c>
      <c r="C81" s="118"/>
      <c r="D81" s="118"/>
      <c r="E81" s="101"/>
      <c r="F81" s="61"/>
      <c r="G81" s="118"/>
      <c r="H81" s="101"/>
      <c r="I81" s="61"/>
      <c r="J81" s="118"/>
      <c r="K81" s="101"/>
      <c r="L81" s="82"/>
      <c r="M81" s="54"/>
      <c r="N81" s="113"/>
      <c r="O81" s="114"/>
      <c r="P81" s="54"/>
      <c r="Q81" s="54"/>
      <c r="R81" s="108"/>
      <c r="S81" s="108"/>
      <c r="T81" s="28"/>
      <c r="U81" s="28"/>
    </row>
    <row r="82" spans="1:26" hidden="1">
      <c r="A82" s="67"/>
      <c r="B82" s="94" t="s">
        <v>108</v>
      </c>
      <c r="C82" s="118"/>
      <c r="D82" s="116"/>
      <c r="E82" s="101"/>
      <c r="F82" s="61"/>
      <c r="G82" s="116"/>
      <c r="H82" s="101"/>
      <c r="I82" s="61"/>
      <c r="J82" s="96"/>
      <c r="K82" s="101"/>
      <c r="L82" s="82"/>
      <c r="M82" s="54"/>
      <c r="N82" s="113"/>
      <c r="O82" s="114"/>
      <c r="P82" s="114"/>
      <c r="Q82" s="54"/>
      <c r="R82" s="108"/>
      <c r="S82" s="108"/>
      <c r="T82" s="28"/>
      <c r="U82" s="28"/>
    </row>
    <row r="83" spans="1:26" ht="36" customHeight="1">
      <c r="A83" s="67" t="s">
        <v>110</v>
      </c>
      <c r="B83" s="68" t="s">
        <v>111</v>
      </c>
      <c r="C83" s="87"/>
      <c r="D83" s="87">
        <v>0</v>
      </c>
      <c r="E83" s="87">
        <v>0</v>
      </c>
      <c r="F83" s="87"/>
      <c r="G83" s="87"/>
      <c r="H83" s="87"/>
      <c r="I83" s="87"/>
      <c r="J83" s="87"/>
      <c r="K83" s="87">
        <f>I83*J83/1000</f>
        <v>0</v>
      </c>
      <c r="L83" s="82"/>
      <c r="M83" s="54"/>
      <c r="N83" s="113"/>
      <c r="O83" s="114"/>
      <c r="P83" s="54"/>
      <c r="Q83" s="54"/>
      <c r="R83" s="108"/>
      <c r="S83" s="108"/>
      <c r="T83" s="28"/>
      <c r="U83" s="28"/>
    </row>
    <row r="84" spans="1:26" ht="16.5" hidden="1" customHeight="1">
      <c r="A84" s="116"/>
      <c r="B84" s="94" t="s">
        <v>112</v>
      </c>
      <c r="C84" s="134"/>
      <c r="D84" s="134"/>
      <c r="E84" s="134"/>
      <c r="F84" s="134"/>
      <c r="G84" s="134"/>
      <c r="H84" s="134"/>
      <c r="I84" s="134"/>
      <c r="J84" s="134"/>
      <c r="K84" s="134"/>
      <c r="L84" s="82"/>
      <c r="M84" s="54"/>
      <c r="N84" s="113"/>
      <c r="O84" s="114"/>
      <c r="P84" s="54"/>
      <c r="Q84" s="54"/>
      <c r="R84" s="108"/>
      <c r="S84" s="108"/>
      <c r="T84" s="28"/>
      <c r="U84" s="28"/>
    </row>
    <row r="85" spans="1:26" s="136" customFormat="1" ht="33" hidden="1" customHeight="1">
      <c r="A85" s="116"/>
      <c r="B85" s="94" t="s">
        <v>113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5"/>
      <c r="M85" s="54"/>
      <c r="N85" s="113"/>
      <c r="O85" s="114"/>
      <c r="P85" s="54"/>
      <c r="Q85" s="54"/>
      <c r="R85" s="99"/>
      <c r="S85" s="99"/>
      <c r="T85" s="26"/>
      <c r="U85" s="28"/>
      <c r="V85"/>
      <c r="W85"/>
      <c r="X85"/>
      <c r="Y85" s="7"/>
      <c r="Z85"/>
    </row>
    <row r="86" spans="1:26" s="75" customFormat="1" ht="54.75" customHeight="1">
      <c r="A86" s="67" t="s">
        <v>114</v>
      </c>
      <c r="B86" s="68" t="s">
        <v>115</v>
      </c>
      <c r="C86" s="88"/>
      <c r="D86" s="88">
        <f>D87+D88+D89+D90</f>
        <v>96</v>
      </c>
      <c r="E86" s="88">
        <f>E87+E88+E89+E90</f>
        <v>1519.33653</v>
      </c>
      <c r="F86" s="88"/>
      <c r="G86" s="88">
        <f>G87+G88+G89+G90</f>
        <v>96</v>
      </c>
      <c r="H86" s="88">
        <f>H87+H88+H89+H90</f>
        <v>2388.0439999999999</v>
      </c>
      <c r="I86" s="112"/>
      <c r="J86" s="88">
        <f>J87+J88+J89+J90</f>
        <v>112</v>
      </c>
      <c r="K86" s="112">
        <f>K87+K88</f>
        <v>2564.2188888888886</v>
      </c>
      <c r="L86" s="121"/>
      <c r="M86" s="122"/>
      <c r="N86" s="123"/>
      <c r="O86" s="124"/>
      <c r="P86" s="122"/>
      <c r="Q86" s="122"/>
      <c r="R86" s="125"/>
      <c r="S86" s="125"/>
      <c r="T86" s="126"/>
      <c r="U86" s="127"/>
      <c r="Y86" s="76"/>
    </row>
    <row r="87" spans="1:26" s="136" customFormat="1" ht="26.25">
      <c r="A87" s="116"/>
      <c r="B87" s="137" t="s">
        <v>116</v>
      </c>
      <c r="C87" s="100">
        <f>E87/D87*1000</f>
        <v>8408.0468888888881</v>
      </c>
      <c r="D87" s="116">
        <v>45</v>
      </c>
      <c r="E87" s="100">
        <v>378.36210999999997</v>
      </c>
      <c r="F87" s="61">
        <v>18068</v>
      </c>
      <c r="G87" s="116">
        <f>D87</f>
        <v>45</v>
      </c>
      <c r="H87" s="100">
        <f>F87*G87/1000</f>
        <v>813.06</v>
      </c>
      <c r="I87" s="138">
        <f>O87</f>
        <v>18834.666666666668</v>
      </c>
      <c r="J87" s="139">
        <f>S87</f>
        <v>54.333333333333336</v>
      </c>
      <c r="K87" s="129">
        <f>I87*J87/1000</f>
        <v>1023.3502222222223</v>
      </c>
      <c r="L87" s="98">
        <v>22816</v>
      </c>
      <c r="M87" s="98">
        <v>15620</v>
      </c>
      <c r="N87" s="98">
        <v>18068</v>
      </c>
      <c r="O87" s="93">
        <f>(L87+M87+N87)/3</f>
        <v>18834.666666666668</v>
      </c>
      <c r="P87" s="140">
        <v>61</v>
      </c>
      <c r="Q87" s="141">
        <v>57</v>
      </c>
      <c r="R87" s="142">
        <f>D87</f>
        <v>45</v>
      </c>
      <c r="S87" s="93">
        <f>(P87+Q87+R87)/3</f>
        <v>54.333333333333336</v>
      </c>
      <c r="T87" s="28"/>
      <c r="U87" s="28"/>
      <c r="Y87" s="143"/>
    </row>
    <row r="88" spans="1:26" s="136" customFormat="1" ht="47.25">
      <c r="A88" s="116"/>
      <c r="B88" s="94" t="s">
        <v>117</v>
      </c>
      <c r="C88" s="100">
        <f>E88/D88*1000</f>
        <v>19590.483409090906</v>
      </c>
      <c r="D88" s="116">
        <v>44</v>
      </c>
      <c r="E88" s="100">
        <v>861.98126999999999</v>
      </c>
      <c r="F88" s="61">
        <v>32031</v>
      </c>
      <c r="G88" s="116">
        <f>D88</f>
        <v>44</v>
      </c>
      <c r="H88" s="100">
        <f>F88*G88/1000</f>
        <v>1409.364</v>
      </c>
      <c r="I88" s="138">
        <f t="shared" ref="I88:I89" si="5">O88</f>
        <v>29257</v>
      </c>
      <c r="J88" s="139">
        <f t="shared" ref="J88:J89" si="6">S88</f>
        <v>52.666666666666664</v>
      </c>
      <c r="K88" s="129">
        <f>I88*J88/1000</f>
        <v>1540.8686666666665</v>
      </c>
      <c r="L88" s="98">
        <v>28794</v>
      </c>
      <c r="M88" s="98">
        <v>26946</v>
      </c>
      <c r="N88" s="98">
        <v>32031</v>
      </c>
      <c r="O88" s="93">
        <f t="shared" ref="O88:O90" si="7">(L88+M88+N88)/3</f>
        <v>29257</v>
      </c>
      <c r="P88" s="140">
        <v>31</v>
      </c>
      <c r="Q88" s="141">
        <v>83</v>
      </c>
      <c r="R88" s="142">
        <f t="shared" ref="R88:R89" si="8">D88</f>
        <v>44</v>
      </c>
      <c r="S88" s="93">
        <f t="shared" ref="S88:S89" si="9">(P88+Q88+R88)/3</f>
        <v>52.666666666666664</v>
      </c>
      <c r="T88" s="144"/>
      <c r="U88" s="145"/>
      <c r="Y88" s="143"/>
    </row>
    <row r="89" spans="1:26" s="136" customFormat="1" ht="47.25">
      <c r="A89" s="116"/>
      <c r="B89" s="146" t="s">
        <v>118</v>
      </c>
      <c r="C89" s="100">
        <f>E89/D89*1000</f>
        <v>39856.164285714287</v>
      </c>
      <c r="D89" s="116">
        <v>7</v>
      </c>
      <c r="E89" s="100">
        <v>278.99315000000001</v>
      </c>
      <c r="F89" s="116">
        <v>23660</v>
      </c>
      <c r="G89" s="116">
        <f>D89</f>
        <v>7</v>
      </c>
      <c r="H89" s="100">
        <f>F89*G89/1000</f>
        <v>165.62</v>
      </c>
      <c r="I89" s="138">
        <f t="shared" si="5"/>
        <v>28742</v>
      </c>
      <c r="J89" s="139">
        <f t="shared" si="6"/>
        <v>5</v>
      </c>
      <c r="K89" s="129">
        <f>I89*J89/1000</f>
        <v>143.71</v>
      </c>
      <c r="L89" s="98">
        <v>40454</v>
      </c>
      <c r="M89" s="98">
        <v>22112</v>
      </c>
      <c r="N89" s="98">
        <v>23660</v>
      </c>
      <c r="O89" s="93">
        <f t="shared" si="7"/>
        <v>28742</v>
      </c>
      <c r="P89" s="140">
        <v>2</v>
      </c>
      <c r="Q89" s="140">
        <v>6</v>
      </c>
      <c r="R89" s="142">
        <f t="shared" si="8"/>
        <v>7</v>
      </c>
      <c r="S89" s="93">
        <f t="shared" si="9"/>
        <v>5</v>
      </c>
      <c r="T89" s="144"/>
      <c r="U89" s="145"/>
      <c r="Y89" s="143"/>
    </row>
    <row r="90" spans="1:26" s="136" customFormat="1" ht="47.25">
      <c r="A90" s="116"/>
      <c r="B90" s="146" t="s">
        <v>119</v>
      </c>
      <c r="C90" s="116"/>
      <c r="D90" s="116"/>
      <c r="E90" s="116"/>
      <c r="F90" s="134"/>
      <c r="G90" s="134"/>
      <c r="H90" s="147"/>
      <c r="I90" s="134"/>
      <c r="J90" s="134"/>
      <c r="K90" s="148"/>
      <c r="L90" s="98">
        <v>345397</v>
      </c>
      <c r="M90" s="98">
        <v>385453</v>
      </c>
      <c r="N90" s="98">
        <v>412443</v>
      </c>
      <c r="O90" s="93">
        <f t="shared" si="7"/>
        <v>381097.66666666669</v>
      </c>
      <c r="P90" s="140"/>
      <c r="Q90" s="140"/>
      <c r="R90" s="142"/>
      <c r="S90" s="93">
        <f>(P90+Q90+R90)/3</f>
        <v>0</v>
      </c>
      <c r="T90" s="144"/>
      <c r="U90" s="145"/>
      <c r="Y90" s="143"/>
    </row>
    <row r="91" spans="1:26" s="136" customFormat="1" ht="40.5" customHeight="1">
      <c r="A91" s="46" t="s">
        <v>120</v>
      </c>
      <c r="B91" s="47" t="s">
        <v>121</v>
      </c>
      <c r="C91" s="46" t="s">
        <v>34</v>
      </c>
      <c r="D91" s="46" t="s">
        <v>34</v>
      </c>
      <c r="E91" s="149"/>
      <c r="F91" s="46" t="s">
        <v>34</v>
      </c>
      <c r="G91" s="46" t="s">
        <v>34</v>
      </c>
      <c r="H91" s="149">
        <f>E91</f>
        <v>0</v>
      </c>
      <c r="I91" s="46" t="s">
        <v>34</v>
      </c>
      <c r="J91" s="46" t="s">
        <v>34</v>
      </c>
      <c r="K91" s="149">
        <v>0</v>
      </c>
      <c r="L91" s="135"/>
      <c r="M91" s="140"/>
      <c r="N91" s="150"/>
      <c r="O91" s="106"/>
      <c r="P91" s="106"/>
      <c r="Q91" s="140"/>
      <c r="R91" s="142"/>
      <c r="S91" s="142"/>
      <c r="T91" s="144"/>
      <c r="U91" s="145"/>
      <c r="Y91" s="143"/>
    </row>
    <row r="92" spans="1:26" s="136" customFormat="1" ht="60.75" customHeight="1">
      <c r="A92" s="151" t="s">
        <v>53</v>
      </c>
      <c r="B92" s="152" t="s">
        <v>122</v>
      </c>
      <c r="C92" s="151" t="s">
        <v>34</v>
      </c>
      <c r="D92" s="151" t="s">
        <v>34</v>
      </c>
      <c r="E92" s="153">
        <f>E13+E17-E91</f>
        <v>31633.16235474723</v>
      </c>
      <c r="F92" s="151" t="s">
        <v>34</v>
      </c>
      <c r="G92" s="151" t="s">
        <v>34</v>
      </c>
      <c r="H92" s="153">
        <f>H13+H17-H91</f>
        <v>23044.610045230063</v>
      </c>
      <c r="I92" s="151" t="s">
        <v>34</v>
      </c>
      <c r="J92" s="151" t="s">
        <v>34</v>
      </c>
      <c r="K92" s="153">
        <f>K13+K17-K91</f>
        <v>56654.289005905222</v>
      </c>
      <c r="L92" s="82"/>
      <c r="M92" s="54"/>
      <c r="N92" s="113"/>
      <c r="O92" s="54"/>
      <c r="P92" s="54"/>
      <c r="Q92" s="54"/>
      <c r="R92" s="140"/>
      <c r="S92" s="140"/>
      <c r="T92" s="154"/>
      <c r="U92" s="154"/>
      <c r="Y92" s="143"/>
    </row>
    <row r="93" spans="1:26" s="136" customFormat="1" ht="15.75" customHeight="1">
      <c r="A93" s="155"/>
      <c r="B93" s="156"/>
      <c r="C93" s="155"/>
      <c r="D93" s="155"/>
      <c r="E93" s="157"/>
      <c r="F93" s="155"/>
      <c r="G93" s="155"/>
      <c r="H93" s="158"/>
      <c r="I93" s="155"/>
      <c r="J93" s="155"/>
      <c r="K93" s="159"/>
      <c r="L93" s="160"/>
      <c r="M93" s="161" t="s">
        <v>123</v>
      </c>
      <c r="N93" s="162"/>
      <c r="O93" s="162"/>
      <c r="P93" s="163"/>
      <c r="Q93" s="164"/>
      <c r="R93" s="160"/>
      <c r="S93" s="160"/>
      <c r="Y93" s="143"/>
    </row>
    <row r="94" spans="1:26" s="136" customFormat="1" ht="15.75" customHeight="1">
      <c r="A94" s="155"/>
      <c r="B94" s="165"/>
      <c r="C94" s="166"/>
      <c r="D94" s="155"/>
      <c r="E94" s="167"/>
      <c r="F94" s="155"/>
      <c r="G94" s="155"/>
      <c r="H94" s="158"/>
      <c r="I94" s="155"/>
      <c r="J94" s="155"/>
      <c r="K94" s="159"/>
      <c r="L94" s="160"/>
      <c r="M94" s="309" t="s">
        <v>124</v>
      </c>
      <c r="N94" s="310"/>
      <c r="O94" s="310"/>
      <c r="P94" s="310"/>
      <c r="Q94" s="311"/>
      <c r="R94" s="160"/>
      <c r="S94" s="160"/>
      <c r="Y94" s="143"/>
    </row>
    <row r="95" spans="1:26" s="136" customFormat="1" ht="15.75" customHeight="1" collapsed="1">
      <c r="A95"/>
      <c r="B95" s="21"/>
      <c r="C95" s="168"/>
      <c r="D95"/>
      <c r="E95"/>
      <c r="F95"/>
      <c r="G95"/>
      <c r="H95"/>
      <c r="I95"/>
      <c r="J95"/>
      <c r="K95"/>
      <c r="L95" s="160"/>
      <c r="M95" s="169" t="s">
        <v>125</v>
      </c>
      <c r="N95" s="312" t="s">
        <v>126</v>
      </c>
      <c r="O95" s="313"/>
      <c r="P95" s="314"/>
      <c r="Q95" s="170">
        <f>E92</f>
        <v>31633.16235474723</v>
      </c>
      <c r="R95" s="171"/>
      <c r="S95" s="160"/>
      <c r="Y95" s="143"/>
    </row>
    <row r="96" spans="1:26" s="136" customFormat="1" ht="15.75" customHeight="1">
      <c r="A96" s="172"/>
      <c r="B96" s="21"/>
      <c r="C96" s="168"/>
      <c r="D96" s="172"/>
      <c r="E96" s="172"/>
      <c r="F96" s="172"/>
      <c r="G96" s="172"/>
      <c r="H96" s="172"/>
      <c r="I96" s="172"/>
      <c r="J96" s="172"/>
      <c r="K96" s="172"/>
      <c r="L96" s="160"/>
      <c r="M96" s="169" t="s">
        <v>127</v>
      </c>
      <c r="N96" s="312" t="s">
        <v>128</v>
      </c>
      <c r="O96" s="313"/>
      <c r="P96" s="314"/>
      <c r="Q96" s="170">
        <v>72320.477400000003</v>
      </c>
      <c r="R96" s="171"/>
      <c r="S96" s="160"/>
      <c r="Y96" s="143"/>
    </row>
    <row r="97" spans="1:25" s="136" customFormat="1" ht="15.75" customHeight="1">
      <c r="A97" s="173"/>
      <c r="B97" s="21"/>
      <c r="C97" s="168"/>
      <c r="D97" s="173"/>
      <c r="E97" s="173"/>
      <c r="F97" s="173"/>
      <c r="G97" s="173"/>
      <c r="H97" s="173"/>
      <c r="I97" s="173"/>
      <c r="J97" s="173"/>
      <c r="K97" s="173"/>
      <c r="L97" s="160"/>
      <c r="M97" s="169" t="s">
        <v>129</v>
      </c>
      <c r="N97" s="316" t="s">
        <v>130</v>
      </c>
      <c r="O97" s="317"/>
      <c r="P97" s="318"/>
      <c r="Q97" s="174">
        <f>Q98+Q99</f>
        <v>12720</v>
      </c>
      <c r="R97" s="160"/>
      <c r="S97" s="160"/>
      <c r="Y97" s="143"/>
    </row>
    <row r="98" spans="1:25" s="136" customFormat="1" ht="15.75" customHeight="1">
      <c r="A98"/>
      <c r="B98" s="175"/>
      <c r="C98" s="176"/>
      <c r="D98" s="177"/>
      <c r="E98" s="178"/>
      <c r="F98"/>
      <c r="G98"/>
      <c r="H98"/>
      <c r="I98"/>
      <c r="J98"/>
      <c r="K98"/>
      <c r="L98" s="160"/>
      <c r="M98" s="179"/>
      <c r="N98" s="303" t="s">
        <v>131</v>
      </c>
      <c r="O98" s="304"/>
      <c r="P98" s="305"/>
      <c r="Q98" s="180">
        <v>12720</v>
      </c>
      <c r="R98" s="160"/>
      <c r="S98" s="160"/>
      <c r="Y98" s="143"/>
    </row>
    <row r="99" spans="1:25" s="136" customFormat="1">
      <c r="A99" s="181"/>
      <c r="B99" s="21"/>
      <c r="C99" s="168"/>
      <c r="D99" s="45"/>
      <c r="E99" s="182"/>
      <c r="F99" s="45"/>
      <c r="G99" s="45"/>
      <c r="H99"/>
      <c r="I99"/>
      <c r="J99"/>
      <c r="K99"/>
      <c r="L99" s="160"/>
      <c r="M99" s="179"/>
      <c r="N99" s="303" t="s">
        <v>132</v>
      </c>
      <c r="O99" s="304"/>
      <c r="P99" s="305"/>
      <c r="Q99" s="180">
        <v>0</v>
      </c>
      <c r="R99" s="160"/>
      <c r="S99" s="160"/>
      <c r="Y99" s="143"/>
    </row>
    <row r="100" spans="1:25" s="136" customFormat="1">
      <c r="A100"/>
      <c r="B100" s="45"/>
      <c r="C100" s="45"/>
      <c r="D100" s="45"/>
      <c r="E100" s="45"/>
      <c r="F100" s="45"/>
      <c r="G100" s="45"/>
      <c r="H100"/>
      <c r="I100"/>
      <c r="J100"/>
      <c r="K100"/>
      <c r="L100" s="160"/>
      <c r="M100" s="306" t="s">
        <v>133</v>
      </c>
      <c r="N100" s="307"/>
      <c r="O100" s="307"/>
      <c r="P100" s="308"/>
      <c r="Q100" s="174">
        <f>Q95+Q96-Q97</f>
        <v>91233.63975474723</v>
      </c>
      <c r="R100" s="160"/>
      <c r="S100" s="160"/>
      <c r="Y100" s="143"/>
    </row>
    <row r="101" spans="1:25">
      <c r="M101" s="309" t="s">
        <v>134</v>
      </c>
      <c r="N101" s="310"/>
      <c r="O101" s="310"/>
      <c r="P101" s="310"/>
      <c r="Q101" s="311"/>
      <c r="W101" s="136"/>
    </row>
    <row r="102" spans="1:25">
      <c r="M102" s="169" t="s">
        <v>135</v>
      </c>
      <c r="N102" s="312" t="s">
        <v>126</v>
      </c>
      <c r="O102" s="313"/>
      <c r="P102" s="314"/>
      <c r="Q102" s="170">
        <f>K92</f>
        <v>56654.289005905222</v>
      </c>
    </row>
    <row r="103" spans="1:25">
      <c r="M103" s="169" t="s">
        <v>136</v>
      </c>
      <c r="N103" s="312" t="s">
        <v>128</v>
      </c>
      <c r="O103" s="313"/>
      <c r="P103" s="314"/>
      <c r="Q103" s="170">
        <v>91315.368620273177</v>
      </c>
      <c r="W103" s="45"/>
      <c r="X103" s="45"/>
    </row>
    <row r="104" spans="1:25">
      <c r="M104" s="306" t="s">
        <v>137</v>
      </c>
      <c r="N104" s="307"/>
      <c r="O104" s="307"/>
      <c r="P104" s="308"/>
      <c r="Q104" s="174">
        <f>Q102+Q103</f>
        <v>147969.65762617841</v>
      </c>
      <c r="W104" s="45"/>
      <c r="X104" s="45"/>
    </row>
    <row r="105" spans="1:25">
      <c r="M105" s="298" t="s">
        <v>138</v>
      </c>
      <c r="N105" s="299"/>
      <c r="O105" s="299"/>
      <c r="P105" s="300"/>
      <c r="Q105" s="183">
        <f>Q104+Q100</f>
        <v>239203.29738092562</v>
      </c>
      <c r="W105" s="182"/>
      <c r="X105" s="45"/>
    </row>
    <row r="106" spans="1:25">
      <c r="R106" s="297"/>
      <c r="S106" s="297"/>
      <c r="T106" s="297"/>
      <c r="U106" s="297"/>
      <c r="V106" s="184"/>
      <c r="W106" s="182"/>
      <c r="X106" s="45"/>
    </row>
    <row r="107" spans="1:25">
      <c r="R107" s="301"/>
      <c r="S107" s="301"/>
      <c r="T107" s="301"/>
      <c r="U107" s="301"/>
      <c r="V107" s="301"/>
      <c r="W107" s="182"/>
      <c r="X107" s="185"/>
    </row>
    <row r="108" spans="1:25">
      <c r="R108" s="186"/>
      <c r="S108" s="302"/>
      <c r="T108" s="302"/>
      <c r="U108" s="302"/>
      <c r="V108" s="187"/>
      <c r="W108" s="182"/>
      <c r="X108" s="185"/>
    </row>
    <row r="109" spans="1:25">
      <c r="R109" s="186"/>
      <c r="S109" s="294"/>
      <c r="T109" s="294"/>
      <c r="U109" s="294"/>
      <c r="V109" s="188"/>
      <c r="W109" s="182"/>
      <c r="X109" s="185"/>
    </row>
    <row r="110" spans="1:25">
      <c r="R110" s="186"/>
      <c r="S110" s="302"/>
      <c r="T110" s="302"/>
      <c r="U110" s="302"/>
      <c r="V110" s="187"/>
      <c r="W110" s="182"/>
      <c r="X110" s="45"/>
    </row>
    <row r="111" spans="1:25">
      <c r="R111" s="186"/>
      <c r="S111" s="294"/>
      <c r="T111" s="294"/>
      <c r="U111" s="294"/>
      <c r="V111" s="188"/>
      <c r="W111" s="182"/>
      <c r="X111" s="45"/>
    </row>
    <row r="112" spans="1:25" ht="19.5">
      <c r="R112" s="189"/>
      <c r="S112" s="295"/>
      <c r="T112" s="295"/>
      <c r="U112" s="295"/>
      <c r="V112" s="190"/>
      <c r="W112" s="182"/>
      <c r="X112" s="45"/>
    </row>
    <row r="113" spans="18:24">
      <c r="R113" s="191"/>
      <c r="S113" s="296"/>
      <c r="T113" s="296"/>
      <c r="U113" s="296"/>
      <c r="V113" s="188"/>
      <c r="W113" s="45"/>
      <c r="X113" s="45"/>
    </row>
    <row r="114" spans="18:24" ht="19.5">
      <c r="R114" s="192"/>
      <c r="S114" s="296"/>
      <c r="T114" s="296"/>
      <c r="U114" s="296"/>
      <c r="V114" s="45"/>
      <c r="W114" s="190"/>
      <c r="X114" s="45"/>
    </row>
    <row r="115" spans="18:24" ht="19.5">
      <c r="R115" s="192"/>
      <c r="S115" s="296"/>
      <c r="T115" s="296"/>
      <c r="U115" s="296"/>
      <c r="V115" s="45"/>
      <c r="W115" s="190"/>
      <c r="X115" s="45"/>
    </row>
    <row r="116" spans="18:24">
      <c r="R116" s="297"/>
      <c r="S116" s="297"/>
      <c r="T116" s="297"/>
      <c r="U116" s="297"/>
      <c r="V116" s="184"/>
      <c r="W116" s="182"/>
      <c r="X116" s="45"/>
    </row>
    <row r="117" spans="18:24">
      <c r="R117" s="292"/>
      <c r="S117" s="292"/>
      <c r="T117" s="292"/>
      <c r="U117" s="292"/>
      <c r="V117" s="184"/>
      <c r="W117" s="45"/>
      <c r="X117" s="45"/>
    </row>
    <row r="118" spans="18:24">
      <c r="R118" s="293"/>
      <c r="S118" s="293"/>
      <c r="T118" s="293"/>
      <c r="U118" s="293"/>
      <c r="V118" s="193"/>
      <c r="W118" s="45"/>
      <c r="X118" s="45"/>
    </row>
    <row r="121" spans="18:24">
      <c r="V121" s="194"/>
    </row>
  </sheetData>
  <mergeCells count="33">
    <mergeCell ref="N98:P98"/>
    <mergeCell ref="H2:K3"/>
    <mergeCell ref="A6:K6"/>
    <mergeCell ref="A10:A11"/>
    <mergeCell ref="B10:B11"/>
    <mergeCell ref="C10:E10"/>
    <mergeCell ref="F10:H10"/>
    <mergeCell ref="I10:K10"/>
    <mergeCell ref="M10:N10"/>
    <mergeCell ref="M94:Q94"/>
    <mergeCell ref="N95:P95"/>
    <mergeCell ref="N96:P96"/>
    <mergeCell ref="N97:P97"/>
    <mergeCell ref="S110:U110"/>
    <mergeCell ref="N99:P99"/>
    <mergeCell ref="M100:P100"/>
    <mergeCell ref="M101:Q101"/>
    <mergeCell ref="N102:P102"/>
    <mergeCell ref="N103:P103"/>
    <mergeCell ref="M104:P104"/>
    <mergeCell ref="M105:P105"/>
    <mergeCell ref="R106:U106"/>
    <mergeCell ref="R107:V107"/>
    <mergeCell ref="S108:U108"/>
    <mergeCell ref="S109:U109"/>
    <mergeCell ref="R117:U117"/>
    <mergeCell ref="R118:U118"/>
    <mergeCell ref="S111:U111"/>
    <mergeCell ref="S112:U112"/>
    <mergeCell ref="S113:U113"/>
    <mergeCell ref="S114:U114"/>
    <mergeCell ref="S115:U115"/>
    <mergeCell ref="R116:U11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5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zoomScale="70" zoomScaleNormal="80" zoomScaleSheetLayoutView="70" workbookViewId="0">
      <selection activeCell="C12" sqref="C12"/>
    </sheetView>
  </sheetViews>
  <sheetFormatPr defaultRowHeight="18"/>
  <cols>
    <col min="1" max="1" width="11.140625" style="195" customWidth="1"/>
    <col min="2" max="2" width="46.5703125" style="195" customWidth="1"/>
    <col min="3" max="3" width="15.140625" style="195" customWidth="1"/>
    <col min="4" max="4" width="14" style="195" customWidth="1"/>
    <col min="5" max="5" width="15.85546875" style="195" customWidth="1"/>
    <col min="6" max="6" width="14.7109375" style="195" customWidth="1"/>
    <col min="7" max="7" width="14.140625" style="195" customWidth="1"/>
    <col min="8" max="8" width="14.28515625" style="195" customWidth="1"/>
    <col min="9" max="9" width="15.140625" style="195" customWidth="1"/>
    <col min="10" max="10" width="14.7109375" style="195" customWidth="1"/>
    <col min="11" max="11" width="14" style="195" customWidth="1"/>
    <col min="12" max="19" width="17" style="197" customWidth="1"/>
    <col min="20" max="20" width="12.140625" style="195" customWidth="1"/>
    <col min="21" max="248" width="9.140625" style="195"/>
    <col min="249" max="249" width="4.7109375" style="195" customWidth="1"/>
    <col min="250" max="250" width="27.5703125" style="195" customWidth="1"/>
    <col min="251" max="252" width="12.7109375" style="195" customWidth="1"/>
    <col min="253" max="253" width="14.42578125" style="195" customWidth="1"/>
    <col min="254" max="255" width="12.7109375" style="195" customWidth="1"/>
    <col min="256" max="256" width="11.28515625" style="195" customWidth="1"/>
    <col min="257" max="257" width="13" style="195" customWidth="1"/>
    <col min="258" max="258" width="12.7109375" style="195" customWidth="1"/>
    <col min="259" max="259" width="13.85546875" style="195" customWidth="1"/>
    <col min="260" max="262" width="11.140625" style="195" customWidth="1"/>
    <col min="263" max="504" width="9.140625" style="195"/>
    <col min="505" max="505" width="4.7109375" style="195" customWidth="1"/>
    <col min="506" max="506" width="27.5703125" style="195" customWidth="1"/>
    <col min="507" max="508" width="12.7109375" style="195" customWidth="1"/>
    <col min="509" max="509" width="14.42578125" style="195" customWidth="1"/>
    <col min="510" max="511" width="12.7109375" style="195" customWidth="1"/>
    <col min="512" max="512" width="11.28515625" style="195" customWidth="1"/>
    <col min="513" max="513" width="13" style="195" customWidth="1"/>
    <col min="514" max="514" width="12.7109375" style="195" customWidth="1"/>
    <col min="515" max="515" width="13.85546875" style="195" customWidth="1"/>
    <col min="516" max="518" width="11.140625" style="195" customWidth="1"/>
    <col min="519" max="760" width="9.140625" style="195"/>
    <col min="761" max="761" width="4.7109375" style="195" customWidth="1"/>
    <col min="762" max="762" width="27.5703125" style="195" customWidth="1"/>
    <col min="763" max="764" width="12.7109375" style="195" customWidth="1"/>
    <col min="765" max="765" width="14.42578125" style="195" customWidth="1"/>
    <col min="766" max="767" width="12.7109375" style="195" customWidth="1"/>
    <col min="768" max="768" width="11.28515625" style="195" customWidth="1"/>
    <col min="769" max="769" width="13" style="195" customWidth="1"/>
    <col min="770" max="770" width="12.7109375" style="195" customWidth="1"/>
    <col min="771" max="771" width="13.85546875" style="195" customWidth="1"/>
    <col min="772" max="774" width="11.140625" style="195" customWidth="1"/>
    <col min="775" max="1016" width="9.140625" style="195"/>
    <col min="1017" max="1017" width="4.7109375" style="195" customWidth="1"/>
    <col min="1018" max="1018" width="27.5703125" style="195" customWidth="1"/>
    <col min="1019" max="1020" width="12.7109375" style="195" customWidth="1"/>
    <col min="1021" max="1021" width="14.42578125" style="195" customWidth="1"/>
    <col min="1022" max="1023" width="12.7109375" style="195" customWidth="1"/>
    <col min="1024" max="1024" width="11.28515625" style="195" customWidth="1"/>
    <col min="1025" max="1025" width="13" style="195" customWidth="1"/>
    <col min="1026" max="1026" width="12.7109375" style="195" customWidth="1"/>
    <col min="1027" max="1027" width="13.85546875" style="195" customWidth="1"/>
    <col min="1028" max="1030" width="11.140625" style="195" customWidth="1"/>
    <col min="1031" max="1272" width="9.140625" style="195"/>
    <col min="1273" max="1273" width="4.7109375" style="195" customWidth="1"/>
    <col min="1274" max="1274" width="27.5703125" style="195" customWidth="1"/>
    <col min="1275" max="1276" width="12.7109375" style="195" customWidth="1"/>
    <col min="1277" max="1277" width="14.42578125" style="195" customWidth="1"/>
    <col min="1278" max="1279" width="12.7109375" style="195" customWidth="1"/>
    <col min="1280" max="1280" width="11.28515625" style="195" customWidth="1"/>
    <col min="1281" max="1281" width="13" style="195" customWidth="1"/>
    <col min="1282" max="1282" width="12.7109375" style="195" customWidth="1"/>
    <col min="1283" max="1283" width="13.85546875" style="195" customWidth="1"/>
    <col min="1284" max="1286" width="11.140625" style="195" customWidth="1"/>
    <col min="1287" max="1528" width="9.140625" style="195"/>
    <col min="1529" max="1529" width="4.7109375" style="195" customWidth="1"/>
    <col min="1530" max="1530" width="27.5703125" style="195" customWidth="1"/>
    <col min="1531" max="1532" width="12.7109375" style="195" customWidth="1"/>
    <col min="1533" max="1533" width="14.42578125" style="195" customWidth="1"/>
    <col min="1534" max="1535" width="12.7109375" style="195" customWidth="1"/>
    <col min="1536" max="1536" width="11.28515625" style="195" customWidth="1"/>
    <col min="1537" max="1537" width="13" style="195" customWidth="1"/>
    <col min="1538" max="1538" width="12.7109375" style="195" customWidth="1"/>
    <col min="1539" max="1539" width="13.85546875" style="195" customWidth="1"/>
    <col min="1540" max="1542" width="11.140625" style="195" customWidth="1"/>
    <col min="1543" max="1784" width="9.140625" style="195"/>
    <col min="1785" max="1785" width="4.7109375" style="195" customWidth="1"/>
    <col min="1786" max="1786" width="27.5703125" style="195" customWidth="1"/>
    <col min="1787" max="1788" width="12.7109375" style="195" customWidth="1"/>
    <col min="1789" max="1789" width="14.42578125" style="195" customWidth="1"/>
    <col min="1790" max="1791" width="12.7109375" style="195" customWidth="1"/>
    <col min="1792" max="1792" width="11.28515625" style="195" customWidth="1"/>
    <col min="1793" max="1793" width="13" style="195" customWidth="1"/>
    <col min="1794" max="1794" width="12.7109375" style="195" customWidth="1"/>
    <col min="1795" max="1795" width="13.85546875" style="195" customWidth="1"/>
    <col min="1796" max="1798" width="11.140625" style="195" customWidth="1"/>
    <col min="1799" max="2040" width="9.140625" style="195"/>
    <col min="2041" max="2041" width="4.7109375" style="195" customWidth="1"/>
    <col min="2042" max="2042" width="27.5703125" style="195" customWidth="1"/>
    <col min="2043" max="2044" width="12.7109375" style="195" customWidth="1"/>
    <col min="2045" max="2045" width="14.42578125" style="195" customWidth="1"/>
    <col min="2046" max="2047" width="12.7109375" style="195" customWidth="1"/>
    <col min="2048" max="2048" width="11.28515625" style="195" customWidth="1"/>
    <col min="2049" max="2049" width="13" style="195" customWidth="1"/>
    <col min="2050" max="2050" width="12.7109375" style="195" customWidth="1"/>
    <col min="2051" max="2051" width="13.85546875" style="195" customWidth="1"/>
    <col min="2052" max="2054" width="11.140625" style="195" customWidth="1"/>
    <col min="2055" max="2296" width="9.140625" style="195"/>
    <col min="2297" max="2297" width="4.7109375" style="195" customWidth="1"/>
    <col min="2298" max="2298" width="27.5703125" style="195" customWidth="1"/>
    <col min="2299" max="2300" width="12.7109375" style="195" customWidth="1"/>
    <col min="2301" max="2301" width="14.42578125" style="195" customWidth="1"/>
    <col min="2302" max="2303" width="12.7109375" style="195" customWidth="1"/>
    <col min="2304" max="2304" width="11.28515625" style="195" customWidth="1"/>
    <col min="2305" max="2305" width="13" style="195" customWidth="1"/>
    <col min="2306" max="2306" width="12.7109375" style="195" customWidth="1"/>
    <col min="2307" max="2307" width="13.85546875" style="195" customWidth="1"/>
    <col min="2308" max="2310" width="11.140625" style="195" customWidth="1"/>
    <col min="2311" max="2552" width="9.140625" style="195"/>
    <col min="2553" max="2553" width="4.7109375" style="195" customWidth="1"/>
    <col min="2554" max="2554" width="27.5703125" style="195" customWidth="1"/>
    <col min="2555" max="2556" width="12.7109375" style="195" customWidth="1"/>
    <col min="2557" max="2557" width="14.42578125" style="195" customWidth="1"/>
    <col min="2558" max="2559" width="12.7109375" style="195" customWidth="1"/>
    <col min="2560" max="2560" width="11.28515625" style="195" customWidth="1"/>
    <col min="2561" max="2561" width="13" style="195" customWidth="1"/>
    <col min="2562" max="2562" width="12.7109375" style="195" customWidth="1"/>
    <col min="2563" max="2563" width="13.85546875" style="195" customWidth="1"/>
    <col min="2564" max="2566" width="11.140625" style="195" customWidth="1"/>
    <col min="2567" max="2808" width="9.140625" style="195"/>
    <col min="2809" max="2809" width="4.7109375" style="195" customWidth="1"/>
    <col min="2810" max="2810" width="27.5703125" style="195" customWidth="1"/>
    <col min="2811" max="2812" width="12.7109375" style="195" customWidth="1"/>
    <col min="2813" max="2813" width="14.42578125" style="195" customWidth="1"/>
    <col min="2814" max="2815" width="12.7109375" style="195" customWidth="1"/>
    <col min="2816" max="2816" width="11.28515625" style="195" customWidth="1"/>
    <col min="2817" max="2817" width="13" style="195" customWidth="1"/>
    <col min="2818" max="2818" width="12.7109375" style="195" customWidth="1"/>
    <col min="2819" max="2819" width="13.85546875" style="195" customWidth="1"/>
    <col min="2820" max="2822" width="11.140625" style="195" customWidth="1"/>
    <col min="2823" max="3064" width="9.140625" style="195"/>
    <col min="3065" max="3065" width="4.7109375" style="195" customWidth="1"/>
    <col min="3066" max="3066" width="27.5703125" style="195" customWidth="1"/>
    <col min="3067" max="3068" width="12.7109375" style="195" customWidth="1"/>
    <col min="3069" max="3069" width="14.42578125" style="195" customWidth="1"/>
    <col min="3070" max="3071" width="12.7109375" style="195" customWidth="1"/>
    <col min="3072" max="3072" width="11.28515625" style="195" customWidth="1"/>
    <col min="3073" max="3073" width="13" style="195" customWidth="1"/>
    <col min="3074" max="3074" width="12.7109375" style="195" customWidth="1"/>
    <col min="3075" max="3075" width="13.85546875" style="195" customWidth="1"/>
    <col min="3076" max="3078" width="11.140625" style="195" customWidth="1"/>
    <col min="3079" max="3320" width="9.140625" style="195"/>
    <col min="3321" max="3321" width="4.7109375" style="195" customWidth="1"/>
    <col min="3322" max="3322" width="27.5703125" style="195" customWidth="1"/>
    <col min="3323" max="3324" width="12.7109375" style="195" customWidth="1"/>
    <col min="3325" max="3325" width="14.42578125" style="195" customWidth="1"/>
    <col min="3326" max="3327" width="12.7109375" style="195" customWidth="1"/>
    <col min="3328" max="3328" width="11.28515625" style="195" customWidth="1"/>
    <col min="3329" max="3329" width="13" style="195" customWidth="1"/>
    <col min="3330" max="3330" width="12.7109375" style="195" customWidth="1"/>
    <col min="3331" max="3331" width="13.85546875" style="195" customWidth="1"/>
    <col min="3332" max="3334" width="11.140625" style="195" customWidth="1"/>
    <col min="3335" max="3576" width="9.140625" style="195"/>
    <col min="3577" max="3577" width="4.7109375" style="195" customWidth="1"/>
    <col min="3578" max="3578" width="27.5703125" style="195" customWidth="1"/>
    <col min="3579" max="3580" width="12.7109375" style="195" customWidth="1"/>
    <col min="3581" max="3581" width="14.42578125" style="195" customWidth="1"/>
    <col min="3582" max="3583" width="12.7109375" style="195" customWidth="1"/>
    <col min="3584" max="3584" width="11.28515625" style="195" customWidth="1"/>
    <col min="3585" max="3585" width="13" style="195" customWidth="1"/>
    <col min="3586" max="3586" width="12.7109375" style="195" customWidth="1"/>
    <col min="3587" max="3587" width="13.85546875" style="195" customWidth="1"/>
    <col min="3588" max="3590" width="11.140625" style="195" customWidth="1"/>
    <col min="3591" max="3832" width="9.140625" style="195"/>
    <col min="3833" max="3833" width="4.7109375" style="195" customWidth="1"/>
    <col min="3834" max="3834" width="27.5703125" style="195" customWidth="1"/>
    <col min="3835" max="3836" width="12.7109375" style="195" customWidth="1"/>
    <col min="3837" max="3837" width="14.42578125" style="195" customWidth="1"/>
    <col min="3838" max="3839" width="12.7109375" style="195" customWidth="1"/>
    <col min="3840" max="3840" width="11.28515625" style="195" customWidth="1"/>
    <col min="3841" max="3841" width="13" style="195" customWidth="1"/>
    <col min="3842" max="3842" width="12.7109375" style="195" customWidth="1"/>
    <col min="3843" max="3843" width="13.85546875" style="195" customWidth="1"/>
    <col min="3844" max="3846" width="11.140625" style="195" customWidth="1"/>
    <col min="3847" max="4088" width="9.140625" style="195"/>
    <col min="4089" max="4089" width="4.7109375" style="195" customWidth="1"/>
    <col min="4090" max="4090" width="27.5703125" style="195" customWidth="1"/>
    <col min="4091" max="4092" width="12.7109375" style="195" customWidth="1"/>
    <col min="4093" max="4093" width="14.42578125" style="195" customWidth="1"/>
    <col min="4094" max="4095" width="12.7109375" style="195" customWidth="1"/>
    <col min="4096" max="4096" width="11.28515625" style="195" customWidth="1"/>
    <col min="4097" max="4097" width="13" style="195" customWidth="1"/>
    <col min="4098" max="4098" width="12.7109375" style="195" customWidth="1"/>
    <col min="4099" max="4099" width="13.85546875" style="195" customWidth="1"/>
    <col min="4100" max="4102" width="11.140625" style="195" customWidth="1"/>
    <col min="4103" max="4344" width="9.140625" style="195"/>
    <col min="4345" max="4345" width="4.7109375" style="195" customWidth="1"/>
    <col min="4346" max="4346" width="27.5703125" style="195" customWidth="1"/>
    <col min="4347" max="4348" width="12.7109375" style="195" customWidth="1"/>
    <col min="4349" max="4349" width="14.42578125" style="195" customWidth="1"/>
    <col min="4350" max="4351" width="12.7109375" style="195" customWidth="1"/>
    <col min="4352" max="4352" width="11.28515625" style="195" customWidth="1"/>
    <col min="4353" max="4353" width="13" style="195" customWidth="1"/>
    <col min="4354" max="4354" width="12.7109375" style="195" customWidth="1"/>
    <col min="4355" max="4355" width="13.85546875" style="195" customWidth="1"/>
    <col min="4356" max="4358" width="11.140625" style="195" customWidth="1"/>
    <col min="4359" max="4600" width="9.140625" style="195"/>
    <col min="4601" max="4601" width="4.7109375" style="195" customWidth="1"/>
    <col min="4602" max="4602" width="27.5703125" style="195" customWidth="1"/>
    <col min="4603" max="4604" width="12.7109375" style="195" customWidth="1"/>
    <col min="4605" max="4605" width="14.42578125" style="195" customWidth="1"/>
    <col min="4606" max="4607" width="12.7109375" style="195" customWidth="1"/>
    <col min="4608" max="4608" width="11.28515625" style="195" customWidth="1"/>
    <col min="4609" max="4609" width="13" style="195" customWidth="1"/>
    <col min="4610" max="4610" width="12.7109375" style="195" customWidth="1"/>
    <col min="4611" max="4611" width="13.85546875" style="195" customWidth="1"/>
    <col min="4612" max="4614" width="11.140625" style="195" customWidth="1"/>
    <col min="4615" max="4856" width="9.140625" style="195"/>
    <col min="4857" max="4857" width="4.7109375" style="195" customWidth="1"/>
    <col min="4858" max="4858" width="27.5703125" style="195" customWidth="1"/>
    <col min="4859" max="4860" width="12.7109375" style="195" customWidth="1"/>
    <col min="4861" max="4861" width="14.42578125" style="195" customWidth="1"/>
    <col min="4862" max="4863" width="12.7109375" style="195" customWidth="1"/>
    <col min="4864" max="4864" width="11.28515625" style="195" customWidth="1"/>
    <col min="4865" max="4865" width="13" style="195" customWidth="1"/>
    <col min="4866" max="4866" width="12.7109375" style="195" customWidth="1"/>
    <col min="4867" max="4867" width="13.85546875" style="195" customWidth="1"/>
    <col min="4868" max="4870" width="11.140625" style="195" customWidth="1"/>
    <col min="4871" max="5112" width="9.140625" style="195"/>
    <col min="5113" max="5113" width="4.7109375" style="195" customWidth="1"/>
    <col min="5114" max="5114" width="27.5703125" style="195" customWidth="1"/>
    <col min="5115" max="5116" width="12.7109375" style="195" customWidth="1"/>
    <col min="5117" max="5117" width="14.42578125" style="195" customWidth="1"/>
    <col min="5118" max="5119" width="12.7109375" style="195" customWidth="1"/>
    <col min="5120" max="5120" width="11.28515625" style="195" customWidth="1"/>
    <col min="5121" max="5121" width="13" style="195" customWidth="1"/>
    <col min="5122" max="5122" width="12.7109375" style="195" customWidth="1"/>
    <col min="5123" max="5123" width="13.85546875" style="195" customWidth="1"/>
    <col min="5124" max="5126" width="11.140625" style="195" customWidth="1"/>
    <col min="5127" max="5368" width="9.140625" style="195"/>
    <col min="5369" max="5369" width="4.7109375" style="195" customWidth="1"/>
    <col min="5370" max="5370" width="27.5703125" style="195" customWidth="1"/>
    <col min="5371" max="5372" width="12.7109375" style="195" customWidth="1"/>
    <col min="5373" max="5373" width="14.42578125" style="195" customWidth="1"/>
    <col min="5374" max="5375" width="12.7109375" style="195" customWidth="1"/>
    <col min="5376" max="5376" width="11.28515625" style="195" customWidth="1"/>
    <col min="5377" max="5377" width="13" style="195" customWidth="1"/>
    <col min="5378" max="5378" width="12.7109375" style="195" customWidth="1"/>
    <col min="5379" max="5379" width="13.85546875" style="195" customWidth="1"/>
    <col min="5380" max="5382" width="11.140625" style="195" customWidth="1"/>
    <col min="5383" max="5624" width="9.140625" style="195"/>
    <col min="5625" max="5625" width="4.7109375" style="195" customWidth="1"/>
    <col min="5626" max="5626" width="27.5703125" style="195" customWidth="1"/>
    <col min="5627" max="5628" width="12.7109375" style="195" customWidth="1"/>
    <col min="5629" max="5629" width="14.42578125" style="195" customWidth="1"/>
    <col min="5630" max="5631" width="12.7109375" style="195" customWidth="1"/>
    <col min="5632" max="5632" width="11.28515625" style="195" customWidth="1"/>
    <col min="5633" max="5633" width="13" style="195" customWidth="1"/>
    <col min="5634" max="5634" width="12.7109375" style="195" customWidth="1"/>
    <col min="5635" max="5635" width="13.85546875" style="195" customWidth="1"/>
    <col min="5636" max="5638" width="11.140625" style="195" customWidth="1"/>
    <col min="5639" max="5880" width="9.140625" style="195"/>
    <col min="5881" max="5881" width="4.7109375" style="195" customWidth="1"/>
    <col min="5882" max="5882" width="27.5703125" style="195" customWidth="1"/>
    <col min="5883" max="5884" width="12.7109375" style="195" customWidth="1"/>
    <col min="5885" max="5885" width="14.42578125" style="195" customWidth="1"/>
    <col min="5886" max="5887" width="12.7109375" style="195" customWidth="1"/>
    <col min="5888" max="5888" width="11.28515625" style="195" customWidth="1"/>
    <col min="5889" max="5889" width="13" style="195" customWidth="1"/>
    <col min="5890" max="5890" width="12.7109375" style="195" customWidth="1"/>
    <col min="5891" max="5891" width="13.85546875" style="195" customWidth="1"/>
    <col min="5892" max="5894" width="11.140625" style="195" customWidth="1"/>
    <col min="5895" max="6136" width="9.140625" style="195"/>
    <col min="6137" max="6137" width="4.7109375" style="195" customWidth="1"/>
    <col min="6138" max="6138" width="27.5703125" style="195" customWidth="1"/>
    <col min="6139" max="6140" width="12.7109375" style="195" customWidth="1"/>
    <col min="6141" max="6141" width="14.42578125" style="195" customWidth="1"/>
    <col min="6142" max="6143" width="12.7109375" style="195" customWidth="1"/>
    <col min="6144" max="6144" width="11.28515625" style="195" customWidth="1"/>
    <col min="6145" max="6145" width="13" style="195" customWidth="1"/>
    <col min="6146" max="6146" width="12.7109375" style="195" customWidth="1"/>
    <col min="6147" max="6147" width="13.85546875" style="195" customWidth="1"/>
    <col min="6148" max="6150" width="11.140625" style="195" customWidth="1"/>
    <col min="6151" max="6392" width="9.140625" style="195"/>
    <col min="6393" max="6393" width="4.7109375" style="195" customWidth="1"/>
    <col min="6394" max="6394" width="27.5703125" style="195" customWidth="1"/>
    <col min="6395" max="6396" width="12.7109375" style="195" customWidth="1"/>
    <col min="6397" max="6397" width="14.42578125" style="195" customWidth="1"/>
    <col min="6398" max="6399" width="12.7109375" style="195" customWidth="1"/>
    <col min="6400" max="6400" width="11.28515625" style="195" customWidth="1"/>
    <col min="6401" max="6401" width="13" style="195" customWidth="1"/>
    <col min="6402" max="6402" width="12.7109375" style="195" customWidth="1"/>
    <col min="6403" max="6403" width="13.85546875" style="195" customWidth="1"/>
    <col min="6404" max="6406" width="11.140625" style="195" customWidth="1"/>
    <col min="6407" max="6648" width="9.140625" style="195"/>
    <col min="6649" max="6649" width="4.7109375" style="195" customWidth="1"/>
    <col min="6650" max="6650" width="27.5703125" style="195" customWidth="1"/>
    <col min="6651" max="6652" width="12.7109375" style="195" customWidth="1"/>
    <col min="6653" max="6653" width="14.42578125" style="195" customWidth="1"/>
    <col min="6654" max="6655" width="12.7109375" style="195" customWidth="1"/>
    <col min="6656" max="6656" width="11.28515625" style="195" customWidth="1"/>
    <col min="6657" max="6657" width="13" style="195" customWidth="1"/>
    <col min="6658" max="6658" width="12.7109375" style="195" customWidth="1"/>
    <col min="6659" max="6659" width="13.85546875" style="195" customWidth="1"/>
    <col min="6660" max="6662" width="11.140625" style="195" customWidth="1"/>
    <col min="6663" max="6904" width="9.140625" style="195"/>
    <col min="6905" max="6905" width="4.7109375" style="195" customWidth="1"/>
    <col min="6906" max="6906" width="27.5703125" style="195" customWidth="1"/>
    <col min="6907" max="6908" width="12.7109375" style="195" customWidth="1"/>
    <col min="6909" max="6909" width="14.42578125" style="195" customWidth="1"/>
    <col min="6910" max="6911" width="12.7109375" style="195" customWidth="1"/>
    <col min="6912" max="6912" width="11.28515625" style="195" customWidth="1"/>
    <col min="6913" max="6913" width="13" style="195" customWidth="1"/>
    <col min="6914" max="6914" width="12.7109375" style="195" customWidth="1"/>
    <col min="6915" max="6915" width="13.85546875" style="195" customWidth="1"/>
    <col min="6916" max="6918" width="11.140625" style="195" customWidth="1"/>
    <col min="6919" max="7160" width="9.140625" style="195"/>
    <col min="7161" max="7161" width="4.7109375" style="195" customWidth="1"/>
    <col min="7162" max="7162" width="27.5703125" style="195" customWidth="1"/>
    <col min="7163" max="7164" width="12.7109375" style="195" customWidth="1"/>
    <col min="7165" max="7165" width="14.42578125" style="195" customWidth="1"/>
    <col min="7166" max="7167" width="12.7109375" style="195" customWidth="1"/>
    <col min="7168" max="7168" width="11.28515625" style="195" customWidth="1"/>
    <col min="7169" max="7169" width="13" style="195" customWidth="1"/>
    <col min="7170" max="7170" width="12.7109375" style="195" customWidth="1"/>
    <col min="7171" max="7171" width="13.85546875" style="195" customWidth="1"/>
    <col min="7172" max="7174" width="11.140625" style="195" customWidth="1"/>
    <col min="7175" max="7416" width="9.140625" style="195"/>
    <col min="7417" max="7417" width="4.7109375" style="195" customWidth="1"/>
    <col min="7418" max="7418" width="27.5703125" style="195" customWidth="1"/>
    <col min="7419" max="7420" width="12.7109375" style="195" customWidth="1"/>
    <col min="7421" max="7421" width="14.42578125" style="195" customWidth="1"/>
    <col min="7422" max="7423" width="12.7109375" style="195" customWidth="1"/>
    <col min="7424" max="7424" width="11.28515625" style="195" customWidth="1"/>
    <col min="7425" max="7425" width="13" style="195" customWidth="1"/>
    <col min="7426" max="7426" width="12.7109375" style="195" customWidth="1"/>
    <col min="7427" max="7427" width="13.85546875" style="195" customWidth="1"/>
    <col min="7428" max="7430" width="11.140625" style="195" customWidth="1"/>
    <col min="7431" max="7672" width="9.140625" style="195"/>
    <col min="7673" max="7673" width="4.7109375" style="195" customWidth="1"/>
    <col min="7674" max="7674" width="27.5703125" style="195" customWidth="1"/>
    <col min="7675" max="7676" width="12.7109375" style="195" customWidth="1"/>
    <col min="7677" max="7677" width="14.42578125" style="195" customWidth="1"/>
    <col min="7678" max="7679" width="12.7109375" style="195" customWidth="1"/>
    <col min="7680" max="7680" width="11.28515625" style="195" customWidth="1"/>
    <col min="7681" max="7681" width="13" style="195" customWidth="1"/>
    <col min="7682" max="7682" width="12.7109375" style="195" customWidth="1"/>
    <col min="7683" max="7683" width="13.85546875" style="195" customWidth="1"/>
    <col min="7684" max="7686" width="11.140625" style="195" customWidth="1"/>
    <col min="7687" max="7928" width="9.140625" style="195"/>
    <col min="7929" max="7929" width="4.7109375" style="195" customWidth="1"/>
    <col min="7930" max="7930" width="27.5703125" style="195" customWidth="1"/>
    <col min="7931" max="7932" width="12.7109375" style="195" customWidth="1"/>
    <col min="7933" max="7933" width="14.42578125" style="195" customWidth="1"/>
    <col min="7934" max="7935" width="12.7109375" style="195" customWidth="1"/>
    <col min="7936" max="7936" width="11.28515625" style="195" customWidth="1"/>
    <col min="7937" max="7937" width="13" style="195" customWidth="1"/>
    <col min="7938" max="7938" width="12.7109375" style="195" customWidth="1"/>
    <col min="7939" max="7939" width="13.85546875" style="195" customWidth="1"/>
    <col min="7940" max="7942" width="11.140625" style="195" customWidth="1"/>
    <col min="7943" max="8184" width="9.140625" style="195"/>
    <col min="8185" max="8185" width="4.7109375" style="195" customWidth="1"/>
    <col min="8186" max="8186" width="27.5703125" style="195" customWidth="1"/>
    <col min="8187" max="8188" width="12.7109375" style="195" customWidth="1"/>
    <col min="8189" max="8189" width="14.42578125" style="195" customWidth="1"/>
    <col min="8190" max="8191" width="12.7109375" style="195" customWidth="1"/>
    <col min="8192" max="8192" width="11.28515625" style="195" customWidth="1"/>
    <col min="8193" max="8193" width="13" style="195" customWidth="1"/>
    <col min="8194" max="8194" width="12.7109375" style="195" customWidth="1"/>
    <col min="8195" max="8195" width="13.85546875" style="195" customWidth="1"/>
    <col min="8196" max="8198" width="11.140625" style="195" customWidth="1"/>
    <col min="8199" max="8440" width="9.140625" style="195"/>
    <col min="8441" max="8441" width="4.7109375" style="195" customWidth="1"/>
    <col min="8442" max="8442" width="27.5703125" style="195" customWidth="1"/>
    <col min="8443" max="8444" width="12.7109375" style="195" customWidth="1"/>
    <col min="8445" max="8445" width="14.42578125" style="195" customWidth="1"/>
    <col min="8446" max="8447" width="12.7109375" style="195" customWidth="1"/>
    <col min="8448" max="8448" width="11.28515625" style="195" customWidth="1"/>
    <col min="8449" max="8449" width="13" style="195" customWidth="1"/>
    <col min="8450" max="8450" width="12.7109375" style="195" customWidth="1"/>
    <col min="8451" max="8451" width="13.85546875" style="195" customWidth="1"/>
    <col min="8452" max="8454" width="11.140625" style="195" customWidth="1"/>
    <col min="8455" max="8696" width="9.140625" style="195"/>
    <col min="8697" max="8697" width="4.7109375" style="195" customWidth="1"/>
    <col min="8698" max="8698" width="27.5703125" style="195" customWidth="1"/>
    <col min="8699" max="8700" width="12.7109375" style="195" customWidth="1"/>
    <col min="8701" max="8701" width="14.42578125" style="195" customWidth="1"/>
    <col min="8702" max="8703" width="12.7109375" style="195" customWidth="1"/>
    <col min="8704" max="8704" width="11.28515625" style="195" customWidth="1"/>
    <col min="8705" max="8705" width="13" style="195" customWidth="1"/>
    <col min="8706" max="8706" width="12.7109375" style="195" customWidth="1"/>
    <col min="8707" max="8707" width="13.85546875" style="195" customWidth="1"/>
    <col min="8708" max="8710" width="11.140625" style="195" customWidth="1"/>
    <col min="8711" max="8952" width="9.140625" style="195"/>
    <col min="8953" max="8953" width="4.7109375" style="195" customWidth="1"/>
    <col min="8954" max="8954" width="27.5703125" style="195" customWidth="1"/>
    <col min="8955" max="8956" width="12.7109375" style="195" customWidth="1"/>
    <col min="8957" max="8957" width="14.42578125" style="195" customWidth="1"/>
    <col min="8958" max="8959" width="12.7109375" style="195" customWidth="1"/>
    <col min="8960" max="8960" width="11.28515625" style="195" customWidth="1"/>
    <col min="8961" max="8961" width="13" style="195" customWidth="1"/>
    <col min="8962" max="8962" width="12.7109375" style="195" customWidth="1"/>
    <col min="8963" max="8963" width="13.85546875" style="195" customWidth="1"/>
    <col min="8964" max="8966" width="11.140625" style="195" customWidth="1"/>
    <col min="8967" max="9208" width="9.140625" style="195"/>
    <col min="9209" max="9209" width="4.7109375" style="195" customWidth="1"/>
    <col min="9210" max="9210" width="27.5703125" style="195" customWidth="1"/>
    <col min="9211" max="9212" width="12.7109375" style="195" customWidth="1"/>
    <col min="9213" max="9213" width="14.42578125" style="195" customWidth="1"/>
    <col min="9214" max="9215" width="12.7109375" style="195" customWidth="1"/>
    <col min="9216" max="9216" width="11.28515625" style="195" customWidth="1"/>
    <col min="9217" max="9217" width="13" style="195" customWidth="1"/>
    <col min="9218" max="9218" width="12.7109375" style="195" customWidth="1"/>
    <col min="9219" max="9219" width="13.85546875" style="195" customWidth="1"/>
    <col min="9220" max="9222" width="11.140625" style="195" customWidth="1"/>
    <col min="9223" max="9464" width="9.140625" style="195"/>
    <col min="9465" max="9465" width="4.7109375" style="195" customWidth="1"/>
    <col min="9466" max="9466" width="27.5703125" style="195" customWidth="1"/>
    <col min="9467" max="9468" width="12.7109375" style="195" customWidth="1"/>
    <col min="9469" max="9469" width="14.42578125" style="195" customWidth="1"/>
    <col min="9470" max="9471" width="12.7109375" style="195" customWidth="1"/>
    <col min="9472" max="9472" width="11.28515625" style="195" customWidth="1"/>
    <col min="9473" max="9473" width="13" style="195" customWidth="1"/>
    <col min="9474" max="9474" width="12.7109375" style="195" customWidth="1"/>
    <col min="9475" max="9475" width="13.85546875" style="195" customWidth="1"/>
    <col min="9476" max="9478" width="11.140625" style="195" customWidth="1"/>
    <col min="9479" max="9720" width="9.140625" style="195"/>
    <col min="9721" max="9721" width="4.7109375" style="195" customWidth="1"/>
    <col min="9722" max="9722" width="27.5703125" style="195" customWidth="1"/>
    <col min="9723" max="9724" width="12.7109375" style="195" customWidth="1"/>
    <col min="9725" max="9725" width="14.42578125" style="195" customWidth="1"/>
    <col min="9726" max="9727" width="12.7109375" style="195" customWidth="1"/>
    <col min="9728" max="9728" width="11.28515625" style="195" customWidth="1"/>
    <col min="9729" max="9729" width="13" style="195" customWidth="1"/>
    <col min="9730" max="9730" width="12.7109375" style="195" customWidth="1"/>
    <col min="9731" max="9731" width="13.85546875" style="195" customWidth="1"/>
    <col min="9732" max="9734" width="11.140625" style="195" customWidth="1"/>
    <col min="9735" max="9976" width="9.140625" style="195"/>
    <col min="9977" max="9977" width="4.7109375" style="195" customWidth="1"/>
    <col min="9978" max="9978" width="27.5703125" style="195" customWidth="1"/>
    <col min="9979" max="9980" width="12.7109375" style="195" customWidth="1"/>
    <col min="9981" max="9981" width="14.42578125" style="195" customWidth="1"/>
    <col min="9982" max="9983" width="12.7109375" style="195" customWidth="1"/>
    <col min="9984" max="9984" width="11.28515625" style="195" customWidth="1"/>
    <col min="9985" max="9985" width="13" style="195" customWidth="1"/>
    <col min="9986" max="9986" width="12.7109375" style="195" customWidth="1"/>
    <col min="9987" max="9987" width="13.85546875" style="195" customWidth="1"/>
    <col min="9988" max="9990" width="11.140625" style="195" customWidth="1"/>
    <col min="9991" max="10232" width="9.140625" style="195"/>
    <col min="10233" max="10233" width="4.7109375" style="195" customWidth="1"/>
    <col min="10234" max="10234" width="27.5703125" style="195" customWidth="1"/>
    <col min="10235" max="10236" width="12.7109375" style="195" customWidth="1"/>
    <col min="10237" max="10237" width="14.42578125" style="195" customWidth="1"/>
    <col min="10238" max="10239" width="12.7109375" style="195" customWidth="1"/>
    <col min="10240" max="10240" width="11.28515625" style="195" customWidth="1"/>
    <col min="10241" max="10241" width="13" style="195" customWidth="1"/>
    <col min="10242" max="10242" width="12.7109375" style="195" customWidth="1"/>
    <col min="10243" max="10243" width="13.85546875" style="195" customWidth="1"/>
    <col min="10244" max="10246" width="11.140625" style="195" customWidth="1"/>
    <col min="10247" max="10488" width="9.140625" style="195"/>
    <col min="10489" max="10489" width="4.7109375" style="195" customWidth="1"/>
    <col min="10490" max="10490" width="27.5703125" style="195" customWidth="1"/>
    <col min="10491" max="10492" width="12.7109375" style="195" customWidth="1"/>
    <col min="10493" max="10493" width="14.42578125" style="195" customWidth="1"/>
    <col min="10494" max="10495" width="12.7109375" style="195" customWidth="1"/>
    <col min="10496" max="10496" width="11.28515625" style="195" customWidth="1"/>
    <col min="10497" max="10497" width="13" style="195" customWidth="1"/>
    <col min="10498" max="10498" width="12.7109375" style="195" customWidth="1"/>
    <col min="10499" max="10499" width="13.85546875" style="195" customWidth="1"/>
    <col min="10500" max="10502" width="11.140625" style="195" customWidth="1"/>
    <col min="10503" max="10744" width="9.140625" style="195"/>
    <col min="10745" max="10745" width="4.7109375" style="195" customWidth="1"/>
    <col min="10746" max="10746" width="27.5703125" style="195" customWidth="1"/>
    <col min="10747" max="10748" width="12.7109375" style="195" customWidth="1"/>
    <col min="10749" max="10749" width="14.42578125" style="195" customWidth="1"/>
    <col min="10750" max="10751" width="12.7109375" style="195" customWidth="1"/>
    <col min="10752" max="10752" width="11.28515625" style="195" customWidth="1"/>
    <col min="10753" max="10753" width="13" style="195" customWidth="1"/>
    <col min="10754" max="10754" width="12.7109375" style="195" customWidth="1"/>
    <col min="10755" max="10755" width="13.85546875" style="195" customWidth="1"/>
    <col min="10756" max="10758" width="11.140625" style="195" customWidth="1"/>
    <col min="10759" max="11000" width="9.140625" style="195"/>
    <col min="11001" max="11001" width="4.7109375" style="195" customWidth="1"/>
    <col min="11002" max="11002" width="27.5703125" style="195" customWidth="1"/>
    <col min="11003" max="11004" width="12.7109375" style="195" customWidth="1"/>
    <col min="11005" max="11005" width="14.42578125" style="195" customWidth="1"/>
    <col min="11006" max="11007" width="12.7109375" style="195" customWidth="1"/>
    <col min="11008" max="11008" width="11.28515625" style="195" customWidth="1"/>
    <col min="11009" max="11009" width="13" style="195" customWidth="1"/>
    <col min="11010" max="11010" width="12.7109375" style="195" customWidth="1"/>
    <col min="11011" max="11011" width="13.85546875" style="195" customWidth="1"/>
    <col min="11012" max="11014" width="11.140625" style="195" customWidth="1"/>
    <col min="11015" max="11256" width="9.140625" style="195"/>
    <col min="11257" max="11257" width="4.7109375" style="195" customWidth="1"/>
    <col min="11258" max="11258" width="27.5703125" style="195" customWidth="1"/>
    <col min="11259" max="11260" width="12.7109375" style="195" customWidth="1"/>
    <col min="11261" max="11261" width="14.42578125" style="195" customWidth="1"/>
    <col min="11262" max="11263" width="12.7109375" style="195" customWidth="1"/>
    <col min="11264" max="11264" width="11.28515625" style="195" customWidth="1"/>
    <col min="11265" max="11265" width="13" style="195" customWidth="1"/>
    <col min="11266" max="11266" width="12.7109375" style="195" customWidth="1"/>
    <col min="11267" max="11267" width="13.85546875" style="195" customWidth="1"/>
    <col min="11268" max="11270" width="11.140625" style="195" customWidth="1"/>
    <col min="11271" max="11512" width="9.140625" style="195"/>
    <col min="11513" max="11513" width="4.7109375" style="195" customWidth="1"/>
    <col min="11514" max="11514" width="27.5703125" style="195" customWidth="1"/>
    <col min="11515" max="11516" width="12.7109375" style="195" customWidth="1"/>
    <col min="11517" max="11517" width="14.42578125" style="195" customWidth="1"/>
    <col min="11518" max="11519" width="12.7109375" style="195" customWidth="1"/>
    <col min="11520" max="11520" width="11.28515625" style="195" customWidth="1"/>
    <col min="11521" max="11521" width="13" style="195" customWidth="1"/>
    <col min="11522" max="11522" width="12.7109375" style="195" customWidth="1"/>
    <col min="11523" max="11523" width="13.85546875" style="195" customWidth="1"/>
    <col min="11524" max="11526" width="11.140625" style="195" customWidth="1"/>
    <col min="11527" max="11768" width="9.140625" style="195"/>
    <col min="11769" max="11769" width="4.7109375" style="195" customWidth="1"/>
    <col min="11770" max="11770" width="27.5703125" style="195" customWidth="1"/>
    <col min="11771" max="11772" width="12.7109375" style="195" customWidth="1"/>
    <col min="11773" max="11773" width="14.42578125" style="195" customWidth="1"/>
    <col min="11774" max="11775" width="12.7109375" style="195" customWidth="1"/>
    <col min="11776" max="11776" width="11.28515625" style="195" customWidth="1"/>
    <col min="11777" max="11777" width="13" style="195" customWidth="1"/>
    <col min="11778" max="11778" width="12.7109375" style="195" customWidth="1"/>
    <col min="11779" max="11779" width="13.85546875" style="195" customWidth="1"/>
    <col min="11780" max="11782" width="11.140625" style="195" customWidth="1"/>
    <col min="11783" max="12024" width="9.140625" style="195"/>
    <col min="12025" max="12025" width="4.7109375" style="195" customWidth="1"/>
    <col min="12026" max="12026" width="27.5703125" style="195" customWidth="1"/>
    <col min="12027" max="12028" width="12.7109375" style="195" customWidth="1"/>
    <col min="12029" max="12029" width="14.42578125" style="195" customWidth="1"/>
    <col min="12030" max="12031" width="12.7109375" style="195" customWidth="1"/>
    <col min="12032" max="12032" width="11.28515625" style="195" customWidth="1"/>
    <col min="12033" max="12033" width="13" style="195" customWidth="1"/>
    <col min="12034" max="12034" width="12.7109375" style="195" customWidth="1"/>
    <col min="12035" max="12035" width="13.85546875" style="195" customWidth="1"/>
    <col min="12036" max="12038" width="11.140625" style="195" customWidth="1"/>
    <col min="12039" max="12280" width="9.140625" style="195"/>
    <col min="12281" max="12281" width="4.7109375" style="195" customWidth="1"/>
    <col min="12282" max="12282" width="27.5703125" style="195" customWidth="1"/>
    <col min="12283" max="12284" width="12.7109375" style="195" customWidth="1"/>
    <col min="12285" max="12285" width="14.42578125" style="195" customWidth="1"/>
    <col min="12286" max="12287" width="12.7109375" style="195" customWidth="1"/>
    <col min="12288" max="12288" width="11.28515625" style="195" customWidth="1"/>
    <col min="12289" max="12289" width="13" style="195" customWidth="1"/>
    <col min="12290" max="12290" width="12.7109375" style="195" customWidth="1"/>
    <col min="12291" max="12291" width="13.85546875" style="195" customWidth="1"/>
    <col min="12292" max="12294" width="11.140625" style="195" customWidth="1"/>
    <col min="12295" max="12536" width="9.140625" style="195"/>
    <col min="12537" max="12537" width="4.7109375" style="195" customWidth="1"/>
    <col min="12538" max="12538" width="27.5703125" style="195" customWidth="1"/>
    <col min="12539" max="12540" width="12.7109375" style="195" customWidth="1"/>
    <col min="12541" max="12541" width="14.42578125" style="195" customWidth="1"/>
    <col min="12542" max="12543" width="12.7109375" style="195" customWidth="1"/>
    <col min="12544" max="12544" width="11.28515625" style="195" customWidth="1"/>
    <col min="12545" max="12545" width="13" style="195" customWidth="1"/>
    <col min="12546" max="12546" width="12.7109375" style="195" customWidth="1"/>
    <col min="12547" max="12547" width="13.85546875" style="195" customWidth="1"/>
    <col min="12548" max="12550" width="11.140625" style="195" customWidth="1"/>
    <col min="12551" max="12792" width="9.140625" style="195"/>
    <col min="12793" max="12793" width="4.7109375" style="195" customWidth="1"/>
    <col min="12794" max="12794" width="27.5703125" style="195" customWidth="1"/>
    <col min="12795" max="12796" width="12.7109375" style="195" customWidth="1"/>
    <col min="12797" max="12797" width="14.42578125" style="195" customWidth="1"/>
    <col min="12798" max="12799" width="12.7109375" style="195" customWidth="1"/>
    <col min="12800" max="12800" width="11.28515625" style="195" customWidth="1"/>
    <col min="12801" max="12801" width="13" style="195" customWidth="1"/>
    <col min="12802" max="12802" width="12.7109375" style="195" customWidth="1"/>
    <col min="12803" max="12803" width="13.85546875" style="195" customWidth="1"/>
    <col min="12804" max="12806" width="11.140625" style="195" customWidth="1"/>
    <col min="12807" max="13048" width="9.140625" style="195"/>
    <col min="13049" max="13049" width="4.7109375" style="195" customWidth="1"/>
    <col min="13050" max="13050" width="27.5703125" style="195" customWidth="1"/>
    <col min="13051" max="13052" width="12.7109375" style="195" customWidth="1"/>
    <col min="13053" max="13053" width="14.42578125" style="195" customWidth="1"/>
    <col min="13054" max="13055" width="12.7109375" style="195" customWidth="1"/>
    <col min="13056" max="13056" width="11.28515625" style="195" customWidth="1"/>
    <col min="13057" max="13057" width="13" style="195" customWidth="1"/>
    <col min="13058" max="13058" width="12.7109375" style="195" customWidth="1"/>
    <col min="13059" max="13059" width="13.85546875" style="195" customWidth="1"/>
    <col min="13060" max="13062" width="11.140625" style="195" customWidth="1"/>
    <col min="13063" max="13304" width="9.140625" style="195"/>
    <col min="13305" max="13305" width="4.7109375" style="195" customWidth="1"/>
    <col min="13306" max="13306" width="27.5703125" style="195" customWidth="1"/>
    <col min="13307" max="13308" width="12.7109375" style="195" customWidth="1"/>
    <col min="13309" max="13309" width="14.42578125" style="195" customWidth="1"/>
    <col min="13310" max="13311" width="12.7109375" style="195" customWidth="1"/>
    <col min="13312" max="13312" width="11.28515625" style="195" customWidth="1"/>
    <col min="13313" max="13313" width="13" style="195" customWidth="1"/>
    <col min="13314" max="13314" width="12.7109375" style="195" customWidth="1"/>
    <col min="13315" max="13315" width="13.85546875" style="195" customWidth="1"/>
    <col min="13316" max="13318" width="11.140625" style="195" customWidth="1"/>
    <col min="13319" max="13560" width="9.140625" style="195"/>
    <col min="13561" max="13561" width="4.7109375" style="195" customWidth="1"/>
    <col min="13562" max="13562" width="27.5703125" style="195" customWidth="1"/>
    <col min="13563" max="13564" width="12.7109375" style="195" customWidth="1"/>
    <col min="13565" max="13565" width="14.42578125" style="195" customWidth="1"/>
    <col min="13566" max="13567" width="12.7109375" style="195" customWidth="1"/>
    <col min="13568" max="13568" width="11.28515625" style="195" customWidth="1"/>
    <col min="13569" max="13569" width="13" style="195" customWidth="1"/>
    <col min="13570" max="13570" width="12.7109375" style="195" customWidth="1"/>
    <col min="13571" max="13571" width="13.85546875" style="195" customWidth="1"/>
    <col min="13572" max="13574" width="11.140625" style="195" customWidth="1"/>
    <col min="13575" max="13816" width="9.140625" style="195"/>
    <col min="13817" max="13817" width="4.7109375" style="195" customWidth="1"/>
    <col min="13818" max="13818" width="27.5703125" style="195" customWidth="1"/>
    <col min="13819" max="13820" width="12.7109375" style="195" customWidth="1"/>
    <col min="13821" max="13821" width="14.42578125" style="195" customWidth="1"/>
    <col min="13822" max="13823" width="12.7109375" style="195" customWidth="1"/>
    <col min="13824" max="13824" width="11.28515625" style="195" customWidth="1"/>
    <col min="13825" max="13825" width="13" style="195" customWidth="1"/>
    <col min="13826" max="13826" width="12.7109375" style="195" customWidth="1"/>
    <col min="13827" max="13827" width="13.85546875" style="195" customWidth="1"/>
    <col min="13828" max="13830" width="11.140625" style="195" customWidth="1"/>
    <col min="13831" max="14072" width="9.140625" style="195"/>
    <col min="14073" max="14073" width="4.7109375" style="195" customWidth="1"/>
    <col min="14074" max="14074" width="27.5703125" style="195" customWidth="1"/>
    <col min="14075" max="14076" width="12.7109375" style="195" customWidth="1"/>
    <col min="14077" max="14077" width="14.42578125" style="195" customWidth="1"/>
    <col min="14078" max="14079" width="12.7109375" style="195" customWidth="1"/>
    <col min="14080" max="14080" width="11.28515625" style="195" customWidth="1"/>
    <col min="14081" max="14081" width="13" style="195" customWidth="1"/>
    <col min="14082" max="14082" width="12.7109375" style="195" customWidth="1"/>
    <col min="14083" max="14083" width="13.85546875" style="195" customWidth="1"/>
    <col min="14084" max="14086" width="11.140625" style="195" customWidth="1"/>
    <col min="14087" max="14328" width="9.140625" style="195"/>
    <col min="14329" max="14329" width="4.7109375" style="195" customWidth="1"/>
    <col min="14330" max="14330" width="27.5703125" style="195" customWidth="1"/>
    <col min="14331" max="14332" width="12.7109375" style="195" customWidth="1"/>
    <col min="14333" max="14333" width="14.42578125" style="195" customWidth="1"/>
    <col min="14334" max="14335" width="12.7109375" style="195" customWidth="1"/>
    <col min="14336" max="14336" width="11.28515625" style="195" customWidth="1"/>
    <col min="14337" max="14337" width="13" style="195" customWidth="1"/>
    <col min="14338" max="14338" width="12.7109375" style="195" customWidth="1"/>
    <col min="14339" max="14339" width="13.85546875" style="195" customWidth="1"/>
    <col min="14340" max="14342" width="11.140625" style="195" customWidth="1"/>
    <col min="14343" max="14584" width="9.140625" style="195"/>
    <col min="14585" max="14585" width="4.7109375" style="195" customWidth="1"/>
    <col min="14586" max="14586" width="27.5703125" style="195" customWidth="1"/>
    <col min="14587" max="14588" width="12.7109375" style="195" customWidth="1"/>
    <col min="14589" max="14589" width="14.42578125" style="195" customWidth="1"/>
    <col min="14590" max="14591" width="12.7109375" style="195" customWidth="1"/>
    <col min="14592" max="14592" width="11.28515625" style="195" customWidth="1"/>
    <col min="14593" max="14593" width="13" style="195" customWidth="1"/>
    <col min="14594" max="14594" width="12.7109375" style="195" customWidth="1"/>
    <col min="14595" max="14595" width="13.85546875" style="195" customWidth="1"/>
    <col min="14596" max="14598" width="11.140625" style="195" customWidth="1"/>
    <col min="14599" max="14840" width="9.140625" style="195"/>
    <col min="14841" max="14841" width="4.7109375" style="195" customWidth="1"/>
    <col min="14842" max="14842" width="27.5703125" style="195" customWidth="1"/>
    <col min="14843" max="14844" width="12.7109375" style="195" customWidth="1"/>
    <col min="14845" max="14845" width="14.42578125" style="195" customWidth="1"/>
    <col min="14846" max="14847" width="12.7109375" style="195" customWidth="1"/>
    <col min="14848" max="14848" width="11.28515625" style="195" customWidth="1"/>
    <col min="14849" max="14849" width="13" style="195" customWidth="1"/>
    <col min="14850" max="14850" width="12.7109375" style="195" customWidth="1"/>
    <col min="14851" max="14851" width="13.85546875" style="195" customWidth="1"/>
    <col min="14852" max="14854" width="11.140625" style="195" customWidth="1"/>
    <col min="14855" max="15096" width="9.140625" style="195"/>
    <col min="15097" max="15097" width="4.7109375" style="195" customWidth="1"/>
    <col min="15098" max="15098" width="27.5703125" style="195" customWidth="1"/>
    <col min="15099" max="15100" width="12.7109375" style="195" customWidth="1"/>
    <col min="15101" max="15101" width="14.42578125" style="195" customWidth="1"/>
    <col min="15102" max="15103" width="12.7109375" style="195" customWidth="1"/>
    <col min="15104" max="15104" width="11.28515625" style="195" customWidth="1"/>
    <col min="15105" max="15105" width="13" style="195" customWidth="1"/>
    <col min="15106" max="15106" width="12.7109375" style="195" customWidth="1"/>
    <col min="15107" max="15107" width="13.85546875" style="195" customWidth="1"/>
    <col min="15108" max="15110" width="11.140625" style="195" customWidth="1"/>
    <col min="15111" max="15352" width="9.140625" style="195"/>
    <col min="15353" max="15353" width="4.7109375" style="195" customWidth="1"/>
    <col min="15354" max="15354" width="27.5703125" style="195" customWidth="1"/>
    <col min="15355" max="15356" width="12.7109375" style="195" customWidth="1"/>
    <col min="15357" max="15357" width="14.42578125" style="195" customWidth="1"/>
    <col min="15358" max="15359" width="12.7109375" style="195" customWidth="1"/>
    <col min="15360" max="15360" width="11.28515625" style="195" customWidth="1"/>
    <col min="15361" max="15361" width="13" style="195" customWidth="1"/>
    <col min="15362" max="15362" width="12.7109375" style="195" customWidth="1"/>
    <col min="15363" max="15363" width="13.85546875" style="195" customWidth="1"/>
    <col min="15364" max="15366" width="11.140625" style="195" customWidth="1"/>
    <col min="15367" max="15608" width="9.140625" style="195"/>
    <col min="15609" max="15609" width="4.7109375" style="195" customWidth="1"/>
    <col min="15610" max="15610" width="27.5703125" style="195" customWidth="1"/>
    <col min="15611" max="15612" width="12.7109375" style="195" customWidth="1"/>
    <col min="15613" max="15613" width="14.42578125" style="195" customWidth="1"/>
    <col min="15614" max="15615" width="12.7109375" style="195" customWidth="1"/>
    <col min="15616" max="15616" width="11.28515625" style="195" customWidth="1"/>
    <col min="15617" max="15617" width="13" style="195" customWidth="1"/>
    <col min="15618" max="15618" width="12.7109375" style="195" customWidth="1"/>
    <col min="15619" max="15619" width="13.85546875" style="195" customWidth="1"/>
    <col min="15620" max="15622" width="11.140625" style="195" customWidth="1"/>
    <col min="15623" max="15864" width="9.140625" style="195"/>
    <col min="15865" max="15865" width="4.7109375" style="195" customWidth="1"/>
    <col min="15866" max="15866" width="27.5703125" style="195" customWidth="1"/>
    <col min="15867" max="15868" width="12.7109375" style="195" customWidth="1"/>
    <col min="15869" max="15869" width="14.42578125" style="195" customWidth="1"/>
    <col min="15870" max="15871" width="12.7109375" style="195" customWidth="1"/>
    <col min="15872" max="15872" width="11.28515625" style="195" customWidth="1"/>
    <col min="15873" max="15873" width="13" style="195" customWidth="1"/>
    <col min="15874" max="15874" width="12.7109375" style="195" customWidth="1"/>
    <col min="15875" max="15875" width="13.85546875" style="195" customWidth="1"/>
    <col min="15876" max="15878" width="11.140625" style="195" customWidth="1"/>
    <col min="15879" max="16120" width="9.140625" style="195"/>
    <col min="16121" max="16121" width="4.7109375" style="195" customWidth="1"/>
    <col min="16122" max="16122" width="27.5703125" style="195" customWidth="1"/>
    <col min="16123" max="16124" width="12.7109375" style="195" customWidth="1"/>
    <col min="16125" max="16125" width="14.42578125" style="195" customWidth="1"/>
    <col min="16126" max="16127" width="12.7109375" style="195" customWidth="1"/>
    <col min="16128" max="16128" width="11.28515625" style="195" customWidth="1"/>
    <col min="16129" max="16129" width="13" style="195" customWidth="1"/>
    <col min="16130" max="16130" width="12.7109375" style="195" customWidth="1"/>
    <col min="16131" max="16131" width="13.85546875" style="195" customWidth="1"/>
    <col min="16132" max="16134" width="11.140625" style="195" customWidth="1"/>
    <col min="16135" max="16384" width="9.140625" style="195"/>
  </cols>
  <sheetData>
    <row r="1" spans="1:19">
      <c r="H1"/>
      <c r="I1"/>
      <c r="J1" s="196"/>
      <c r="K1" s="196" t="s">
        <v>139</v>
      </c>
    </row>
    <row r="2" spans="1:19" ht="18.75">
      <c r="A2" s="8" t="s">
        <v>1</v>
      </c>
      <c r="I2" s="323" t="s">
        <v>140</v>
      </c>
      <c r="J2" s="323"/>
      <c r="K2" s="323"/>
    </row>
    <row r="3" spans="1:19" ht="63.75" customHeight="1">
      <c r="I3" s="323"/>
      <c r="J3" s="323"/>
      <c r="K3" s="323"/>
    </row>
    <row r="4" spans="1:19" ht="20.25">
      <c r="B4" s="198"/>
      <c r="H4"/>
      <c r="I4"/>
      <c r="J4" s="196"/>
      <c r="K4"/>
    </row>
    <row r="5" spans="1:19">
      <c r="H5" s="323"/>
      <c r="I5" s="323"/>
      <c r="J5" s="323"/>
      <c r="K5" s="199"/>
    </row>
    <row r="6" spans="1:19">
      <c r="A6" s="324" t="s">
        <v>141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</row>
    <row r="7" spans="1:19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9">
      <c r="A8" s="201" t="s">
        <v>142</v>
      </c>
      <c r="K8" s="202" t="s">
        <v>143</v>
      </c>
    </row>
    <row r="9" spans="1:19" s="204" customFormat="1" ht="26.25" customHeight="1">
      <c r="A9" s="325" t="s">
        <v>4</v>
      </c>
      <c r="B9" s="325" t="s">
        <v>5</v>
      </c>
      <c r="C9" s="325" t="s">
        <v>6</v>
      </c>
      <c r="D9" s="325"/>
      <c r="E9" s="325"/>
      <c r="F9" s="325" t="s">
        <v>7</v>
      </c>
      <c r="G9" s="325"/>
      <c r="H9" s="325"/>
      <c r="I9" s="325" t="s">
        <v>8</v>
      </c>
      <c r="J9" s="325"/>
      <c r="K9" s="325"/>
      <c r="L9" s="203"/>
      <c r="M9" s="203"/>
      <c r="N9" s="203"/>
      <c r="O9" s="203"/>
      <c r="P9" s="203"/>
      <c r="Q9" s="203"/>
      <c r="R9" s="203"/>
      <c r="S9" s="203"/>
    </row>
    <row r="10" spans="1:19" s="204" customFormat="1" ht="63" customHeight="1">
      <c r="A10" s="325"/>
      <c r="B10" s="325"/>
      <c r="C10" s="205" t="s">
        <v>9</v>
      </c>
      <c r="D10" s="205" t="s">
        <v>10</v>
      </c>
      <c r="E10" s="206" t="s">
        <v>11</v>
      </c>
      <c r="F10" s="205" t="s">
        <v>9</v>
      </c>
      <c r="G10" s="205" t="s">
        <v>10</v>
      </c>
      <c r="H10" s="206" t="s">
        <v>11</v>
      </c>
      <c r="I10" s="205" t="s">
        <v>9</v>
      </c>
      <c r="J10" s="205" t="s">
        <v>10</v>
      </c>
      <c r="K10" s="206" t="s">
        <v>11</v>
      </c>
      <c r="L10" s="203">
        <v>2021</v>
      </c>
      <c r="M10" s="203">
        <v>2022</v>
      </c>
      <c r="N10" s="203">
        <v>2023</v>
      </c>
      <c r="O10" s="207" t="s">
        <v>12</v>
      </c>
      <c r="P10" s="203">
        <v>2021</v>
      </c>
      <c r="Q10" s="203">
        <v>2022</v>
      </c>
      <c r="R10" s="203">
        <v>2023</v>
      </c>
      <c r="S10" s="207" t="s">
        <v>12</v>
      </c>
    </row>
    <row r="11" spans="1:19">
      <c r="A11" s="208">
        <v>1</v>
      </c>
      <c r="B11" s="208">
        <v>2</v>
      </c>
      <c r="C11" s="208">
        <v>3</v>
      </c>
      <c r="D11" s="208">
        <v>4</v>
      </c>
      <c r="E11" s="208">
        <v>5</v>
      </c>
      <c r="F11" s="208">
        <v>6</v>
      </c>
      <c r="G11" s="208">
        <v>7</v>
      </c>
      <c r="H11" s="208">
        <v>8</v>
      </c>
      <c r="I11" s="208">
        <v>9</v>
      </c>
      <c r="J11" s="208">
        <v>10</v>
      </c>
      <c r="K11" s="208">
        <v>11</v>
      </c>
    </row>
    <row r="12" spans="1:19" ht="51">
      <c r="A12" s="209" t="s">
        <v>24</v>
      </c>
      <c r="B12" s="210" t="s">
        <v>144</v>
      </c>
      <c r="C12" s="211" t="s">
        <v>34</v>
      </c>
      <c r="D12" s="211" t="s">
        <v>34</v>
      </c>
      <c r="E12" s="212">
        <f>E13+E35+E55+E56+E66+E70</f>
        <v>72320.477400000003</v>
      </c>
      <c r="F12" s="211" t="s">
        <v>34</v>
      </c>
      <c r="G12" s="211" t="s">
        <v>34</v>
      </c>
      <c r="H12" s="212">
        <f>H13+H35+H55+H56+H66+H70</f>
        <v>121333.69981800001</v>
      </c>
      <c r="I12" s="211" t="s">
        <v>34</v>
      </c>
      <c r="J12" s="211" t="s">
        <v>34</v>
      </c>
      <c r="K12" s="212">
        <f>K13+K35+K55+K56+K66+K70</f>
        <v>91315.368620273177</v>
      </c>
    </row>
    <row r="13" spans="1:19" s="218" customFormat="1" ht="27" customHeight="1">
      <c r="A13" s="213" t="s">
        <v>32</v>
      </c>
      <c r="B13" s="214" t="s">
        <v>36</v>
      </c>
      <c r="C13" s="215">
        <f>E13/D13*1000</f>
        <v>3873077.861307919</v>
      </c>
      <c r="D13" s="216">
        <f>D14+D24+D34</f>
        <v>15.949</v>
      </c>
      <c r="E13" s="215">
        <f>E14+E24+E34</f>
        <v>61771.718810000006</v>
      </c>
      <c r="F13" s="215"/>
      <c r="G13" s="216">
        <f>G14+G24+G34</f>
        <v>15.949</v>
      </c>
      <c r="H13" s="215">
        <f>H14+H24+H34</f>
        <v>83665.269383000006</v>
      </c>
      <c r="I13" s="215" t="s">
        <v>145</v>
      </c>
      <c r="J13" s="216">
        <f>J14+J24+J33</f>
        <v>16.186</v>
      </c>
      <c r="K13" s="216">
        <f>K14+K24+K33</f>
        <v>82084.066434753375</v>
      </c>
      <c r="L13" s="217"/>
      <c r="M13" s="217"/>
      <c r="N13" s="217"/>
      <c r="O13" s="217"/>
      <c r="P13" s="217"/>
      <c r="Q13" s="217"/>
      <c r="R13" s="217"/>
      <c r="S13" s="217"/>
    </row>
    <row r="14" spans="1:19" ht="27">
      <c r="A14" s="219" t="s">
        <v>135</v>
      </c>
      <c r="B14" s="220" t="s">
        <v>37</v>
      </c>
      <c r="C14" s="221" t="s">
        <v>34</v>
      </c>
      <c r="D14" s="222">
        <f>D19</f>
        <v>1.3120000000000003</v>
      </c>
      <c r="E14" s="221">
        <f>E19</f>
        <v>3127.0311599999995</v>
      </c>
      <c r="F14" s="221" t="s">
        <v>34</v>
      </c>
      <c r="G14" s="222">
        <f>G19</f>
        <v>1.3120000000000003</v>
      </c>
      <c r="H14" s="221">
        <f>H19</f>
        <v>4072.1258880000005</v>
      </c>
      <c r="I14" s="221" t="s">
        <v>34</v>
      </c>
      <c r="J14" s="222">
        <f>J19</f>
        <v>1.8919999999999999</v>
      </c>
      <c r="K14" s="221">
        <f>K19</f>
        <v>4640.3911027768881</v>
      </c>
    </row>
    <row r="15" spans="1:19">
      <c r="A15" s="223" t="s">
        <v>146</v>
      </c>
      <c r="B15" s="224" t="s">
        <v>39</v>
      </c>
      <c r="C15" s="225"/>
      <c r="D15" s="226"/>
      <c r="E15" s="225"/>
      <c r="F15" s="225"/>
      <c r="G15" s="226"/>
      <c r="H15" s="225"/>
      <c r="I15" s="225"/>
      <c r="J15" s="226"/>
      <c r="K15" s="225"/>
    </row>
    <row r="16" spans="1:19">
      <c r="A16" s="223" t="s">
        <v>147</v>
      </c>
      <c r="B16" s="224" t="s">
        <v>41</v>
      </c>
      <c r="C16" s="225"/>
      <c r="D16" s="226"/>
      <c r="E16" s="225"/>
      <c r="F16" s="225"/>
      <c r="G16" s="226"/>
      <c r="H16" s="225"/>
      <c r="I16" s="225"/>
      <c r="J16" s="226"/>
      <c r="K16" s="225"/>
    </row>
    <row r="17" spans="1:19">
      <c r="A17" s="223" t="s">
        <v>148</v>
      </c>
      <c r="B17" s="224" t="s">
        <v>149</v>
      </c>
      <c r="C17" s="225"/>
      <c r="D17" s="226"/>
      <c r="E17" s="225"/>
      <c r="F17" s="225"/>
      <c r="G17" s="226"/>
      <c r="H17" s="225"/>
      <c r="I17" s="225"/>
      <c r="J17" s="226"/>
      <c r="K17" s="225"/>
    </row>
    <row r="18" spans="1:19">
      <c r="A18" s="223" t="s">
        <v>150</v>
      </c>
      <c r="B18" s="224" t="s">
        <v>151</v>
      </c>
      <c r="C18" s="225"/>
      <c r="D18" s="226"/>
      <c r="E18" s="225"/>
      <c r="F18" s="225"/>
      <c r="G18" s="226"/>
      <c r="H18" s="225"/>
      <c r="I18" s="225"/>
      <c r="J18" s="226"/>
      <c r="K18" s="225"/>
      <c r="L18" s="207"/>
      <c r="M18" s="207"/>
      <c r="N18" s="207"/>
      <c r="O18" s="207"/>
      <c r="P18" s="207"/>
      <c r="Q18" s="207"/>
    </row>
    <row r="19" spans="1:19">
      <c r="A19" s="223" t="s">
        <v>152</v>
      </c>
      <c r="B19" s="224" t="s">
        <v>43</v>
      </c>
      <c r="C19" s="225"/>
      <c r="D19" s="226">
        <f>SUM(D20:D23)</f>
        <v>1.3120000000000003</v>
      </c>
      <c r="E19" s="227">
        <f>SUM(E20:E23)</f>
        <v>3127.0311599999995</v>
      </c>
      <c r="F19" s="225"/>
      <c r="G19" s="226">
        <f>SUM(G20:G23)</f>
        <v>1.3120000000000003</v>
      </c>
      <c r="H19" s="227">
        <f>SUM(H20:H23)</f>
        <v>4072.1258880000005</v>
      </c>
      <c r="I19" s="225"/>
      <c r="J19" s="226">
        <f>SUM(J20:J23)</f>
        <v>1.8919999999999999</v>
      </c>
      <c r="K19" s="227">
        <f>SUM(K20:K23)</f>
        <v>4640.3911027768881</v>
      </c>
      <c r="L19" s="207"/>
      <c r="M19" s="207"/>
      <c r="N19" s="207"/>
      <c r="O19" s="207"/>
      <c r="P19" s="207"/>
      <c r="Q19" s="207"/>
      <c r="R19" s="207"/>
      <c r="S19" s="207"/>
    </row>
    <row r="20" spans="1:19">
      <c r="A20" s="228"/>
      <c r="B20" s="229"/>
      <c r="C20" s="230"/>
      <c r="D20" s="231"/>
      <c r="E20" s="232"/>
      <c r="F20" s="230"/>
      <c r="G20" s="231"/>
      <c r="H20" s="233"/>
      <c r="I20" s="230"/>
      <c r="J20" s="231"/>
      <c r="K20" s="230"/>
      <c r="L20" s="207"/>
      <c r="M20" s="207"/>
      <c r="N20" s="207"/>
      <c r="O20" s="207"/>
      <c r="P20" s="207"/>
      <c r="Q20" s="207"/>
    </row>
    <row r="21" spans="1:19" ht="25.5">
      <c r="A21" s="228"/>
      <c r="B21" s="229" t="s">
        <v>153</v>
      </c>
      <c r="C21" s="230">
        <f>E21/D21*1000</f>
        <v>2389920.1957295369</v>
      </c>
      <c r="D21" s="231">
        <v>1.1240000000000001</v>
      </c>
      <c r="E21" s="233">
        <v>2686.2702999999997</v>
      </c>
      <c r="F21" s="230">
        <v>3342062</v>
      </c>
      <c r="G21" s="231">
        <f>D21</f>
        <v>1.1240000000000001</v>
      </c>
      <c r="H21" s="233">
        <f>F21*G21/1000</f>
        <v>3756.4776880000004</v>
      </c>
      <c r="I21" s="230">
        <f>O21</f>
        <v>2832147.5978647685</v>
      </c>
      <c r="J21" s="231">
        <f>S21</f>
        <v>0.67949999999999999</v>
      </c>
      <c r="K21" s="234">
        <f>I21*J21/1000</f>
        <v>1924.4442927491102</v>
      </c>
      <c r="L21" s="235"/>
      <c r="M21" s="235">
        <v>3274375</v>
      </c>
      <c r="N21" s="235">
        <f>C21</f>
        <v>2389920.1957295369</v>
      </c>
      <c r="O21" s="236">
        <f>(N21+M21+L21)/2</f>
        <v>2832147.5978647685</v>
      </c>
      <c r="P21" s="235"/>
      <c r="Q21" s="235">
        <v>0.23499999999999999</v>
      </c>
      <c r="R21" s="235">
        <f>D21</f>
        <v>1.1240000000000001</v>
      </c>
      <c r="S21" s="236">
        <f>(R21+Q21+P21)/2</f>
        <v>0.67949999999999999</v>
      </c>
    </row>
    <row r="22" spans="1:19" ht="18.75">
      <c r="A22" s="228"/>
      <c r="B22" s="229" t="s">
        <v>47</v>
      </c>
      <c r="C22" s="230">
        <f>E22/D22*1000</f>
        <v>1723921</v>
      </c>
      <c r="D22" s="231">
        <v>0.08</v>
      </c>
      <c r="E22" s="233">
        <v>137.91368</v>
      </c>
      <c r="F22" s="230">
        <v>2278420</v>
      </c>
      <c r="G22" s="231">
        <f>D22</f>
        <v>0.08</v>
      </c>
      <c r="H22" s="230">
        <f>F22*G22/1000</f>
        <v>182.27360000000002</v>
      </c>
      <c r="I22" s="230">
        <f t="shared" ref="I22:I23" si="0">O22</f>
        <v>2165106.6666666665</v>
      </c>
      <c r="J22" s="231">
        <f t="shared" ref="J22:J23" si="1">S22</f>
        <v>0.91599999999999993</v>
      </c>
      <c r="K22" s="234">
        <f t="shared" ref="K22:K23" si="2">I22*J22/1000</f>
        <v>1983.2377066666663</v>
      </c>
      <c r="L22" s="235">
        <v>2764650</v>
      </c>
      <c r="M22" s="235">
        <v>2006749</v>
      </c>
      <c r="N22" s="235">
        <f t="shared" ref="N22:N23" si="3">C22</f>
        <v>1723921</v>
      </c>
      <c r="O22" s="236">
        <f t="shared" ref="O22" si="4">(N22+M22+L22)/3</f>
        <v>2165106.6666666665</v>
      </c>
      <c r="P22" s="235">
        <v>2.0949999999999998</v>
      </c>
      <c r="Q22" s="235">
        <v>0.57300000000000006</v>
      </c>
      <c r="R22" s="235">
        <f t="shared" ref="R22:R23" si="5">D22</f>
        <v>0.08</v>
      </c>
      <c r="S22" s="236">
        <f t="shared" ref="S22" si="6">(R22+Q22+P22)/3</f>
        <v>0.91599999999999993</v>
      </c>
    </row>
    <row r="23" spans="1:19" ht="18.75">
      <c r="A23" s="228"/>
      <c r="B23" s="229" t="s">
        <v>154</v>
      </c>
      <c r="C23" s="230">
        <f>E23/D23*1000</f>
        <v>2804140.555555555</v>
      </c>
      <c r="D23" s="231">
        <v>0.108</v>
      </c>
      <c r="E23" s="233">
        <v>302.84717999999998</v>
      </c>
      <c r="F23" s="230">
        <v>1234950</v>
      </c>
      <c r="G23" s="231">
        <f>D23</f>
        <v>0.108</v>
      </c>
      <c r="H23" s="230">
        <f>F23*G23/1000</f>
        <v>133.37460000000002</v>
      </c>
      <c r="I23" s="230">
        <f t="shared" si="0"/>
        <v>2471194.2777777775</v>
      </c>
      <c r="J23" s="231">
        <f t="shared" si="1"/>
        <v>0.29649999999999999</v>
      </c>
      <c r="K23" s="234">
        <f t="shared" si="2"/>
        <v>732.70910336111103</v>
      </c>
      <c r="L23" s="235"/>
      <c r="M23" s="235">
        <v>2138248</v>
      </c>
      <c r="N23" s="235">
        <f t="shared" si="3"/>
        <v>2804140.555555555</v>
      </c>
      <c r="O23" s="236">
        <f>(N23+M23+L23)/2</f>
        <v>2471194.2777777775</v>
      </c>
      <c r="P23" s="235"/>
      <c r="Q23" s="235">
        <v>0.48499999999999999</v>
      </c>
      <c r="R23" s="235">
        <f t="shared" si="5"/>
        <v>0.108</v>
      </c>
      <c r="S23" s="236">
        <f>(R23+Q23+P23)/2</f>
        <v>0.29649999999999999</v>
      </c>
    </row>
    <row r="24" spans="1:19" ht="27">
      <c r="A24" s="219" t="s">
        <v>136</v>
      </c>
      <c r="B24" s="220" t="s">
        <v>50</v>
      </c>
      <c r="C24" s="221" t="s">
        <v>34</v>
      </c>
      <c r="D24" s="222">
        <f>D29</f>
        <v>1.2350000000000001</v>
      </c>
      <c r="E24" s="237">
        <f>E29</f>
        <v>2703.4961599999997</v>
      </c>
      <c r="F24" s="237" t="s">
        <v>34</v>
      </c>
      <c r="G24" s="222">
        <f>G29</f>
        <v>1.2350000000000001</v>
      </c>
      <c r="H24" s="237">
        <f>H29</f>
        <v>4267.6045549999999</v>
      </c>
      <c r="I24" s="237" t="s">
        <v>34</v>
      </c>
      <c r="J24" s="222">
        <f>J29</f>
        <v>0.89200000000000013</v>
      </c>
      <c r="K24" s="237">
        <f>K29</f>
        <v>2118.1363919764894</v>
      </c>
      <c r="L24" s="235"/>
      <c r="M24" s="235"/>
      <c r="N24" s="235"/>
      <c r="O24" s="235"/>
      <c r="P24" s="235"/>
      <c r="Q24" s="235"/>
      <c r="R24" s="235"/>
      <c r="S24" s="235"/>
    </row>
    <row r="25" spans="1:19">
      <c r="A25" s="223" t="s">
        <v>155</v>
      </c>
      <c r="B25" s="224" t="s">
        <v>39</v>
      </c>
      <c r="C25" s="225"/>
      <c r="D25" s="226"/>
      <c r="E25" s="225"/>
      <c r="F25" s="225"/>
      <c r="G25" s="226"/>
      <c r="H25" s="225"/>
      <c r="I25" s="225"/>
      <c r="J25" s="226"/>
      <c r="K25" s="225"/>
      <c r="L25" s="235"/>
      <c r="M25" s="235"/>
      <c r="N25" s="235"/>
      <c r="O25" s="235"/>
      <c r="P25" s="235"/>
      <c r="Q25" s="235"/>
      <c r="R25" s="235"/>
      <c r="S25" s="235"/>
    </row>
    <row r="26" spans="1:19">
      <c r="A26" s="223" t="s">
        <v>156</v>
      </c>
      <c r="B26" s="224" t="s">
        <v>41</v>
      </c>
      <c r="C26" s="225"/>
      <c r="D26" s="226"/>
      <c r="E26" s="225"/>
      <c r="F26" s="225"/>
      <c r="G26" s="226"/>
      <c r="H26" s="225"/>
      <c r="I26" s="225"/>
      <c r="J26" s="226"/>
      <c r="K26" s="225"/>
      <c r="L26" s="235"/>
      <c r="M26" s="235"/>
      <c r="N26" s="235"/>
      <c r="O26" s="235"/>
      <c r="P26" s="235"/>
      <c r="Q26" s="235"/>
      <c r="R26" s="235"/>
      <c r="S26" s="235"/>
    </row>
    <row r="27" spans="1:19">
      <c r="A27" s="223" t="s">
        <v>157</v>
      </c>
      <c r="B27" s="224" t="s">
        <v>149</v>
      </c>
      <c r="C27" s="225"/>
      <c r="D27" s="226"/>
      <c r="E27" s="225"/>
      <c r="F27" s="225"/>
      <c r="G27" s="226"/>
      <c r="H27" s="225"/>
      <c r="I27" s="225"/>
      <c r="J27" s="226"/>
      <c r="K27" s="225"/>
      <c r="L27" s="235"/>
      <c r="M27" s="235"/>
      <c r="N27" s="235"/>
      <c r="O27" s="235"/>
      <c r="P27" s="235"/>
      <c r="Q27" s="235"/>
      <c r="R27" s="235"/>
      <c r="S27" s="235"/>
    </row>
    <row r="28" spans="1:19">
      <c r="A28" s="223" t="s">
        <v>158</v>
      </c>
      <c r="B28" s="224" t="s">
        <v>151</v>
      </c>
      <c r="C28" s="225"/>
      <c r="D28" s="226"/>
      <c r="E28" s="225"/>
      <c r="F28" s="225"/>
      <c r="G28" s="226"/>
      <c r="H28" s="225"/>
      <c r="I28" s="225"/>
      <c r="J28" s="226"/>
      <c r="K28" s="225"/>
      <c r="L28" s="235"/>
      <c r="M28" s="235"/>
      <c r="N28" s="235"/>
      <c r="O28" s="235"/>
      <c r="P28" s="235"/>
      <c r="Q28" s="235"/>
      <c r="R28" s="235"/>
      <c r="S28" s="235"/>
    </row>
    <row r="29" spans="1:19">
      <c r="A29" s="223" t="s">
        <v>159</v>
      </c>
      <c r="B29" s="224" t="s">
        <v>43</v>
      </c>
      <c r="C29" s="225"/>
      <c r="D29" s="226">
        <f>SUM(D30:D32)</f>
        <v>1.2350000000000001</v>
      </c>
      <c r="E29" s="227">
        <f>SUM(E30:E32)</f>
        <v>2703.4961599999997</v>
      </c>
      <c r="F29" s="225"/>
      <c r="G29" s="226">
        <f>SUM(G30:G32)</f>
        <v>1.2350000000000001</v>
      </c>
      <c r="H29" s="225">
        <f>SUM(H30:H32)</f>
        <v>4267.6045549999999</v>
      </c>
      <c r="I29" s="225"/>
      <c r="J29" s="226">
        <f>SUM(J30:J32)</f>
        <v>0.89200000000000013</v>
      </c>
      <c r="K29" s="225">
        <f>SUM(K30:K32)</f>
        <v>2118.1363919764894</v>
      </c>
      <c r="L29" s="235"/>
      <c r="M29" s="235"/>
      <c r="N29" s="235"/>
      <c r="O29" s="235"/>
      <c r="P29" s="235"/>
      <c r="Q29" s="235"/>
      <c r="R29" s="235"/>
      <c r="S29" s="235"/>
    </row>
    <row r="30" spans="1:19">
      <c r="A30" s="238"/>
      <c r="B30" s="229"/>
      <c r="C30" s="230"/>
      <c r="D30" s="231"/>
      <c r="E30" s="231"/>
      <c r="F30" s="230"/>
      <c r="G30" s="231"/>
      <c r="H30" s="230"/>
      <c r="I30" s="230"/>
      <c r="J30" s="239"/>
      <c r="K30" s="230"/>
      <c r="L30" s="235"/>
      <c r="M30" s="235"/>
      <c r="N30" s="235"/>
      <c r="O30" s="235"/>
      <c r="P30" s="235"/>
      <c r="Q30" s="235"/>
      <c r="R30" s="235"/>
      <c r="S30" s="235"/>
    </row>
    <row r="31" spans="1:19" ht="13.5" customHeight="1">
      <c r="A31" s="238"/>
      <c r="B31" s="229" t="s">
        <v>160</v>
      </c>
      <c r="C31" s="230">
        <f>E31/D31*1000</f>
        <v>2601253.6991150435</v>
      </c>
      <c r="D31" s="231">
        <v>0.56500000000000006</v>
      </c>
      <c r="E31" s="231">
        <v>1469.7083399999999</v>
      </c>
      <c r="F31" s="230">
        <v>2994217</v>
      </c>
      <c r="G31" s="231">
        <f>D31</f>
        <v>0.56500000000000006</v>
      </c>
      <c r="H31" s="230">
        <f>F31*G31/1000</f>
        <v>1691.7326050000001</v>
      </c>
      <c r="I31" s="230">
        <f>O31</f>
        <v>2839135.8495575218</v>
      </c>
      <c r="J31" s="239">
        <f>S31</f>
        <v>0.40900000000000003</v>
      </c>
      <c r="K31" s="234">
        <f>I31*J31/1000</f>
        <v>1161.2065624690265</v>
      </c>
      <c r="L31" s="235"/>
      <c r="M31" s="235">
        <v>3077018</v>
      </c>
      <c r="N31" s="235">
        <f>C31</f>
        <v>2601253.6991150435</v>
      </c>
      <c r="O31" s="236">
        <f>(N31+M31+L31)/2</f>
        <v>2839135.8495575218</v>
      </c>
      <c r="P31" s="235"/>
      <c r="Q31" s="235">
        <v>0.253</v>
      </c>
      <c r="R31" s="235">
        <f>G31</f>
        <v>0.56500000000000006</v>
      </c>
      <c r="S31" s="236">
        <f>(R31+Q31+P31)/2</f>
        <v>0.40900000000000003</v>
      </c>
    </row>
    <row r="32" spans="1:19" ht="18.75">
      <c r="A32" s="238"/>
      <c r="B32" s="229" t="s">
        <v>161</v>
      </c>
      <c r="C32" s="230">
        <f>E32/D32*1000</f>
        <v>1841474.3582089553</v>
      </c>
      <c r="D32" s="231">
        <v>0.67</v>
      </c>
      <c r="E32" s="231">
        <v>1233.78782</v>
      </c>
      <c r="F32" s="230">
        <v>3844585</v>
      </c>
      <c r="G32" s="231">
        <f>D32</f>
        <v>0.67</v>
      </c>
      <c r="H32" s="230">
        <f>F32*G32/1000</f>
        <v>2575.8719500000002</v>
      </c>
      <c r="I32" s="230">
        <f>O32</f>
        <v>1981221.1791044776</v>
      </c>
      <c r="J32" s="239">
        <f>S32</f>
        <v>0.48300000000000004</v>
      </c>
      <c r="K32" s="234">
        <f>I32*J32/1000</f>
        <v>956.92982950746284</v>
      </c>
      <c r="L32" s="235"/>
      <c r="M32" s="235">
        <v>2120968</v>
      </c>
      <c r="N32" s="235">
        <f>C32</f>
        <v>1841474.3582089553</v>
      </c>
      <c r="O32" s="236">
        <f>(N32+M32+L32)/2</f>
        <v>1981221.1791044776</v>
      </c>
      <c r="P32" s="235"/>
      <c r="Q32" s="235">
        <v>0.29600000000000004</v>
      </c>
      <c r="R32" s="235">
        <f>G32</f>
        <v>0.67</v>
      </c>
      <c r="S32" s="236">
        <f>(R32+Q32+P32)/2</f>
        <v>0.48300000000000004</v>
      </c>
    </row>
    <row r="33" spans="1:19" ht="27">
      <c r="A33" s="238"/>
      <c r="B33" s="220" t="s">
        <v>162</v>
      </c>
      <c r="C33" s="221" t="s">
        <v>34</v>
      </c>
      <c r="D33" s="222">
        <f>D34</f>
        <v>13.401999999999999</v>
      </c>
      <c r="E33" s="221">
        <f>E34</f>
        <v>55941.191490000005</v>
      </c>
      <c r="F33" s="230"/>
      <c r="G33" s="222">
        <f>G34</f>
        <v>13.401999999999999</v>
      </c>
      <c r="H33" s="221">
        <f>H34</f>
        <v>75325.538939999999</v>
      </c>
      <c r="I33" s="230"/>
      <c r="J33" s="222">
        <f>J34</f>
        <v>13.401999999999999</v>
      </c>
      <c r="K33" s="221">
        <f>K34</f>
        <v>75325.538939999999</v>
      </c>
      <c r="L33" s="235"/>
      <c r="M33" s="235"/>
      <c r="N33" s="235"/>
      <c r="O33" s="235"/>
      <c r="P33" s="235"/>
      <c r="Q33" s="235"/>
      <c r="R33" s="235"/>
      <c r="S33" s="235"/>
    </row>
    <row r="34" spans="1:19" ht="18.75">
      <c r="A34" s="219" t="s">
        <v>163</v>
      </c>
      <c r="B34" s="229" t="s">
        <v>164</v>
      </c>
      <c r="C34" s="230">
        <f>E34/D34*1000</f>
        <v>4174092.7839128491</v>
      </c>
      <c r="D34" s="231">
        <v>13.401999999999999</v>
      </c>
      <c r="E34" s="231">
        <v>55941.191490000005</v>
      </c>
      <c r="F34" s="230">
        <v>5620470</v>
      </c>
      <c r="G34" s="231">
        <f>D34</f>
        <v>13.401999999999999</v>
      </c>
      <c r="H34" s="230">
        <f>F34*G34/1000</f>
        <v>75325.538939999999</v>
      </c>
      <c r="I34" s="230">
        <f>F34</f>
        <v>5620470</v>
      </c>
      <c r="J34" s="239">
        <f>R34</f>
        <v>13.401999999999999</v>
      </c>
      <c r="K34" s="234">
        <f>I34*J34/1000</f>
        <v>75325.538939999999</v>
      </c>
      <c r="L34" s="235"/>
      <c r="M34" s="235"/>
      <c r="N34" s="235">
        <f>F34</f>
        <v>5620470</v>
      </c>
      <c r="O34" s="236">
        <f t="shared" ref="O34" si="7">(N34+M34+L34)/3</f>
        <v>1873490</v>
      </c>
      <c r="P34" s="235"/>
      <c r="Q34" s="235"/>
      <c r="R34" s="235">
        <f>G34</f>
        <v>13.401999999999999</v>
      </c>
      <c r="S34" s="236">
        <f>(R34+Q34+P34)</f>
        <v>13.401999999999999</v>
      </c>
    </row>
    <row r="35" spans="1:19" s="218" customFormat="1" ht="31.5" customHeight="1">
      <c r="A35" s="213" t="s">
        <v>35</v>
      </c>
      <c r="B35" s="214" t="s">
        <v>54</v>
      </c>
      <c r="C35" s="215">
        <f>E35/D35*1000</f>
        <v>2217949.4507575762</v>
      </c>
      <c r="D35" s="240">
        <f>D36+D44</f>
        <v>0.52800000000000002</v>
      </c>
      <c r="E35" s="215">
        <f>E36+E44</f>
        <v>1171.0773100000001</v>
      </c>
      <c r="F35" s="215" t="s">
        <v>34</v>
      </c>
      <c r="G35" s="240">
        <f>G36+G44</f>
        <v>0.435</v>
      </c>
      <c r="H35" s="215">
        <f>H36+H44</f>
        <v>2635.4044349999999</v>
      </c>
      <c r="I35" s="215" t="s">
        <v>34</v>
      </c>
      <c r="J35" s="240">
        <f>J36+J44</f>
        <v>0.52866666666666662</v>
      </c>
      <c r="K35" s="215">
        <f>K36+K44</f>
        <v>1768.180020137931</v>
      </c>
      <c r="L35" s="241"/>
      <c r="M35" s="241"/>
      <c r="N35" s="241"/>
      <c r="O35" s="241"/>
      <c r="P35" s="241"/>
      <c r="Q35" s="241"/>
      <c r="R35" s="241"/>
      <c r="S35" s="241"/>
    </row>
    <row r="36" spans="1:19" ht="27">
      <c r="A36" s="242" t="s">
        <v>165</v>
      </c>
      <c r="B36" s="243" t="s">
        <v>55</v>
      </c>
      <c r="C36" s="244" t="s">
        <v>34</v>
      </c>
      <c r="D36" s="245">
        <f>D40</f>
        <v>0.435</v>
      </c>
      <c r="E36" s="244">
        <f>E40</f>
        <v>394.59591000000006</v>
      </c>
      <c r="F36" s="244" t="s">
        <v>34</v>
      </c>
      <c r="G36" s="245">
        <f>G40</f>
        <v>0.435</v>
      </c>
      <c r="H36" s="244">
        <f>H40</f>
        <v>2635.4044349999999</v>
      </c>
      <c r="I36" s="244" t="s">
        <v>34</v>
      </c>
      <c r="J36" s="245">
        <f>J40</f>
        <v>0.43566666666666665</v>
      </c>
      <c r="K36" s="244">
        <f>K40</f>
        <v>991.69862013793113</v>
      </c>
      <c r="L36" s="235"/>
      <c r="M36" s="235"/>
      <c r="N36" s="235"/>
      <c r="O36" s="235"/>
      <c r="P36" s="235"/>
      <c r="Q36" s="235"/>
      <c r="R36" s="235"/>
      <c r="S36" s="235"/>
    </row>
    <row r="37" spans="1:19" s="246" customFormat="1">
      <c r="A37" s="223" t="s">
        <v>40</v>
      </c>
      <c r="B37" s="224" t="s">
        <v>57</v>
      </c>
      <c r="C37" s="244"/>
      <c r="D37" s="245"/>
      <c r="E37" s="244"/>
      <c r="F37" s="244"/>
      <c r="G37" s="245"/>
      <c r="H37" s="244"/>
      <c r="I37" s="244"/>
      <c r="J37" s="245"/>
      <c r="K37" s="244"/>
      <c r="L37" s="235"/>
      <c r="M37" s="235"/>
      <c r="N37" s="235"/>
      <c r="O37" s="235"/>
      <c r="P37" s="235"/>
      <c r="Q37" s="235"/>
      <c r="R37" s="235"/>
      <c r="S37" s="235"/>
    </row>
    <row r="38" spans="1:19" s="246" customFormat="1">
      <c r="A38" s="223" t="s">
        <v>166</v>
      </c>
      <c r="B38" s="224" t="s">
        <v>59</v>
      </c>
      <c r="C38" s="244"/>
      <c r="D38" s="245"/>
      <c r="E38" s="244"/>
      <c r="F38" s="244"/>
      <c r="G38" s="245"/>
      <c r="H38" s="244"/>
      <c r="I38" s="244"/>
      <c r="J38" s="245"/>
      <c r="K38" s="244"/>
      <c r="L38" s="235"/>
      <c r="M38" s="235"/>
      <c r="N38" s="235"/>
      <c r="O38" s="235"/>
      <c r="P38" s="235"/>
      <c r="Q38" s="235"/>
      <c r="R38" s="235"/>
      <c r="S38" s="235"/>
    </row>
    <row r="39" spans="1:19" s="246" customFormat="1">
      <c r="A39" s="223" t="s">
        <v>167</v>
      </c>
      <c r="B39" s="224" t="s">
        <v>61</v>
      </c>
      <c r="C39" s="244"/>
      <c r="D39" s="245"/>
      <c r="E39" s="244"/>
      <c r="F39" s="244"/>
      <c r="G39" s="245"/>
      <c r="H39" s="244"/>
      <c r="I39" s="244"/>
      <c r="J39" s="245"/>
      <c r="K39" s="244"/>
      <c r="L39" s="235"/>
      <c r="M39" s="235"/>
      <c r="N39" s="235"/>
      <c r="O39" s="235"/>
      <c r="P39" s="235"/>
      <c r="Q39" s="235"/>
      <c r="R39" s="235"/>
      <c r="S39" s="235"/>
    </row>
    <row r="40" spans="1:19" s="246" customFormat="1">
      <c r="A40" s="223" t="s">
        <v>168</v>
      </c>
      <c r="B40" s="224" t="s">
        <v>63</v>
      </c>
      <c r="C40" s="244"/>
      <c r="D40" s="245">
        <f>SUM(D41:D43)</f>
        <v>0.435</v>
      </c>
      <c r="E40" s="244">
        <f>SUM(E41:E43)</f>
        <v>394.59591000000006</v>
      </c>
      <c r="F40" s="244"/>
      <c r="G40" s="245">
        <f>SUM(G41:G43)</f>
        <v>0.435</v>
      </c>
      <c r="H40" s="244">
        <f>SUM(H41:H43)</f>
        <v>2635.4044349999999</v>
      </c>
      <c r="I40" s="244"/>
      <c r="J40" s="245">
        <f>SUM(J41:J43)</f>
        <v>0.43566666666666665</v>
      </c>
      <c r="K40" s="244">
        <f>SUM(K41:K43)</f>
        <v>991.69862013793113</v>
      </c>
      <c r="L40" s="235"/>
      <c r="M40" s="235"/>
      <c r="N40" s="235"/>
      <c r="O40" s="235"/>
      <c r="P40" s="235"/>
      <c r="Q40" s="235"/>
      <c r="R40" s="235"/>
      <c r="S40" s="235"/>
    </row>
    <row r="41" spans="1:19" ht="18.75">
      <c r="A41" s="228"/>
      <c r="B41" s="229" t="s">
        <v>169</v>
      </c>
      <c r="C41" s="230"/>
      <c r="D41" s="231"/>
      <c r="E41" s="247"/>
      <c r="F41" s="230"/>
      <c r="G41" s="231"/>
      <c r="H41" s="233"/>
      <c r="I41" s="230"/>
      <c r="J41" s="247">
        <f>S41</f>
        <v>3.6999999999999998E-2</v>
      </c>
      <c r="K41" s="234">
        <f>I41*J41/1000</f>
        <v>0</v>
      </c>
      <c r="L41" s="235"/>
      <c r="M41" s="235">
        <v>4255506</v>
      </c>
      <c r="N41" s="235"/>
      <c r="O41" s="236">
        <f>(N41+M41+L41)</f>
        <v>4255506</v>
      </c>
      <c r="P41" s="235"/>
      <c r="Q41" s="235">
        <v>3.6999999999999998E-2</v>
      </c>
      <c r="R41" s="235"/>
      <c r="S41" s="236">
        <f>(R41+Q41+P41)</f>
        <v>3.6999999999999998E-2</v>
      </c>
    </row>
    <row r="42" spans="1:19" ht="18.75">
      <c r="A42" s="228"/>
      <c r="B42" s="229" t="s">
        <v>65</v>
      </c>
      <c r="C42" s="230">
        <f>E42/D42*1000</f>
        <v>907117.03448275873</v>
      </c>
      <c r="D42" s="231">
        <v>0.435</v>
      </c>
      <c r="E42" s="233">
        <v>394.59591000000006</v>
      </c>
      <c r="F42" s="230">
        <v>6058401</v>
      </c>
      <c r="G42" s="231">
        <f>D42</f>
        <v>0.435</v>
      </c>
      <c r="H42" s="233">
        <f>F42*G42/1000</f>
        <v>2635.4044349999999</v>
      </c>
      <c r="I42" s="230">
        <f>O42</f>
        <v>2487538.3448275863</v>
      </c>
      <c r="J42" s="231">
        <f>S42</f>
        <v>0.39866666666666667</v>
      </c>
      <c r="K42" s="234">
        <f>I42*J42/1000</f>
        <v>991.69862013793113</v>
      </c>
      <c r="L42" s="235">
        <v>3437895</v>
      </c>
      <c r="M42" s="235">
        <v>3117603</v>
      </c>
      <c r="N42" s="235">
        <f>C42</f>
        <v>907117.03448275873</v>
      </c>
      <c r="O42" s="236">
        <f t="shared" ref="O42" si="8">(N42+M42+L42)/3</f>
        <v>2487538.3448275863</v>
      </c>
      <c r="P42" s="235">
        <v>0.39100000000000001</v>
      </c>
      <c r="Q42" s="235">
        <v>0.37</v>
      </c>
      <c r="R42" s="235">
        <f>G42</f>
        <v>0.435</v>
      </c>
      <c r="S42" s="236">
        <f t="shared" ref="S42" si="9">(R42+Q42+P42)/3</f>
        <v>0.39866666666666667</v>
      </c>
    </row>
    <row r="43" spans="1:19">
      <c r="A43" s="228"/>
      <c r="B43" s="229" t="s">
        <v>170</v>
      </c>
      <c r="C43" s="230"/>
      <c r="D43" s="231"/>
      <c r="E43" s="247"/>
      <c r="F43" s="230"/>
      <c r="G43" s="247"/>
      <c r="H43" s="233"/>
      <c r="I43" s="230"/>
      <c r="J43" s="247">
        <f>S43</f>
        <v>0</v>
      </c>
      <c r="K43" s="234">
        <f>I43*J43/1000</f>
        <v>0</v>
      </c>
      <c r="L43" s="235"/>
      <c r="M43" s="235"/>
      <c r="N43" s="235"/>
      <c r="O43" s="235"/>
      <c r="P43" s="235"/>
      <c r="Q43" s="235"/>
      <c r="R43" s="235"/>
      <c r="S43" s="235"/>
    </row>
    <row r="44" spans="1:19" ht="27">
      <c r="A44" s="242" t="s">
        <v>171</v>
      </c>
      <c r="B44" s="243" t="s">
        <v>66</v>
      </c>
      <c r="C44" s="244" t="s">
        <v>34</v>
      </c>
      <c r="D44" s="245">
        <f>D45</f>
        <v>9.2999999999999999E-2</v>
      </c>
      <c r="E44" s="244">
        <f>E45</f>
        <v>776.48140000000001</v>
      </c>
      <c r="F44" s="244" t="s">
        <v>34</v>
      </c>
      <c r="G44" s="245">
        <f>G49</f>
        <v>0</v>
      </c>
      <c r="H44" s="244">
        <f>H49</f>
        <v>0</v>
      </c>
      <c r="I44" s="244" t="s">
        <v>34</v>
      </c>
      <c r="J44" s="245">
        <f>J45</f>
        <v>9.2999999999999999E-2</v>
      </c>
      <c r="K44" s="244">
        <f>K45</f>
        <v>776.48139999999989</v>
      </c>
      <c r="L44" s="235"/>
      <c r="M44" s="235"/>
      <c r="N44" s="235"/>
      <c r="O44" s="235"/>
      <c r="P44" s="235"/>
      <c r="Q44" s="235"/>
      <c r="R44" s="235"/>
      <c r="S44" s="235"/>
    </row>
    <row r="45" spans="1:19" ht="18.75">
      <c r="A45" s="228"/>
      <c r="B45" s="229" t="s">
        <v>172</v>
      </c>
      <c r="C45" s="230">
        <f>E45/D45*1000</f>
        <v>8349262.3655913975</v>
      </c>
      <c r="D45" s="231">
        <v>9.2999999999999999E-2</v>
      </c>
      <c r="E45" s="231">
        <v>776.48140000000001</v>
      </c>
      <c r="F45" s="230">
        <v>3671049</v>
      </c>
      <c r="G45" s="231">
        <f>D45</f>
        <v>9.2999999999999999E-2</v>
      </c>
      <c r="H45" s="230">
        <f>F45*G45/1000</f>
        <v>341.407557</v>
      </c>
      <c r="I45" s="230">
        <f>O45</f>
        <v>8349262.3655913975</v>
      </c>
      <c r="J45" s="231">
        <f>S45</f>
        <v>9.2999999999999999E-2</v>
      </c>
      <c r="K45" s="230">
        <f>I45*J45/1000</f>
        <v>776.48139999999989</v>
      </c>
      <c r="L45" s="235"/>
      <c r="M45" s="235"/>
      <c r="N45" s="235">
        <f>C45</f>
        <v>8349262.3655913975</v>
      </c>
      <c r="O45" s="236">
        <f>(N45+M45+L45)</f>
        <v>8349262.3655913975</v>
      </c>
      <c r="P45" s="235"/>
      <c r="Q45" s="235"/>
      <c r="R45" s="235">
        <f>G45</f>
        <v>9.2999999999999999E-2</v>
      </c>
      <c r="S45" s="236">
        <f>(R45+Q45+P45)</f>
        <v>9.2999999999999999E-2</v>
      </c>
    </row>
    <row r="46" spans="1:19">
      <c r="A46" s="223" t="s">
        <v>173</v>
      </c>
      <c r="B46" s="224" t="s">
        <v>57</v>
      </c>
      <c r="C46" s="244"/>
      <c r="D46" s="245"/>
      <c r="E46" s="244"/>
      <c r="F46" s="244"/>
      <c r="G46" s="245"/>
      <c r="H46" s="244"/>
      <c r="I46" s="244"/>
      <c r="J46" s="245"/>
      <c r="K46" s="244"/>
      <c r="L46" s="235"/>
      <c r="M46" s="235"/>
      <c r="N46" s="235"/>
      <c r="O46" s="235"/>
      <c r="P46" s="235"/>
      <c r="Q46" s="235"/>
      <c r="R46" s="235"/>
      <c r="S46" s="235"/>
    </row>
    <row r="47" spans="1:19">
      <c r="A47" s="223" t="s">
        <v>174</v>
      </c>
      <c r="B47" s="224" t="s">
        <v>59</v>
      </c>
      <c r="C47" s="244"/>
      <c r="D47" s="245"/>
      <c r="E47" s="244"/>
      <c r="F47" s="244"/>
      <c r="G47" s="245"/>
      <c r="H47" s="244"/>
      <c r="I47" s="244"/>
      <c r="J47" s="245"/>
      <c r="K47" s="244"/>
      <c r="L47" s="235"/>
      <c r="M47" s="235"/>
      <c r="N47" s="235"/>
      <c r="O47" s="235"/>
      <c r="P47" s="235"/>
      <c r="Q47" s="235"/>
      <c r="R47" s="235"/>
      <c r="S47" s="235"/>
    </row>
    <row r="48" spans="1:19">
      <c r="A48" s="223" t="s">
        <v>175</v>
      </c>
      <c r="B48" s="224" t="s">
        <v>61</v>
      </c>
      <c r="C48" s="244"/>
      <c r="D48" s="245"/>
      <c r="E48" s="244"/>
      <c r="F48" s="244"/>
      <c r="G48" s="245"/>
      <c r="H48" s="244"/>
      <c r="I48" s="244"/>
      <c r="J48" s="245"/>
      <c r="K48" s="244"/>
      <c r="L48" s="235"/>
      <c r="M48" s="235"/>
      <c r="N48" s="235"/>
      <c r="O48" s="235"/>
      <c r="P48" s="235"/>
      <c r="Q48" s="235"/>
      <c r="R48" s="235"/>
      <c r="S48" s="235"/>
    </row>
    <row r="49" spans="1:19">
      <c r="A49" s="223" t="s">
        <v>176</v>
      </c>
      <c r="B49" s="224" t="s">
        <v>63</v>
      </c>
      <c r="C49" s="244"/>
      <c r="D49" s="245">
        <f>SUM(D50:D54)</f>
        <v>0</v>
      </c>
      <c r="E49" s="244">
        <f>SUM(E50:E54)</f>
        <v>0</v>
      </c>
      <c r="F49" s="244"/>
      <c r="G49" s="245">
        <f>SUM(G50:G54)</f>
        <v>0</v>
      </c>
      <c r="H49" s="244">
        <f>SUM(H50:H54)</f>
        <v>0</v>
      </c>
      <c r="I49" s="244"/>
      <c r="J49" s="245">
        <f>SUM(J50:J54)</f>
        <v>0</v>
      </c>
      <c r="K49" s="244">
        <f>SUM(K50:K54)</f>
        <v>0</v>
      </c>
      <c r="L49" s="235"/>
      <c r="M49" s="235"/>
      <c r="N49" s="235"/>
      <c r="O49" s="235"/>
      <c r="P49" s="235"/>
      <c r="Q49" s="235"/>
      <c r="R49" s="235"/>
      <c r="S49" s="235"/>
    </row>
    <row r="50" spans="1:19" hidden="1">
      <c r="A50" s="228"/>
      <c r="B50" s="229" t="s">
        <v>177</v>
      </c>
      <c r="C50" s="230" t="e">
        <f>E50/D50*1000</f>
        <v>#DIV/0!</v>
      </c>
      <c r="D50" s="231"/>
      <c r="E50" s="231"/>
      <c r="F50" s="230"/>
      <c r="G50" s="231"/>
      <c r="H50" s="233">
        <f>F50*G50/1000</f>
        <v>0</v>
      </c>
      <c r="I50" s="230"/>
      <c r="J50" s="231">
        <v>0</v>
      </c>
      <c r="K50" s="230">
        <f>I50*J50/1000</f>
        <v>0</v>
      </c>
      <c r="L50" s="235"/>
      <c r="M50" s="235"/>
      <c r="N50" s="235"/>
      <c r="O50" s="235"/>
      <c r="P50" s="235"/>
      <c r="Q50" s="235"/>
      <c r="R50" s="235"/>
      <c r="S50" s="235"/>
    </row>
    <row r="51" spans="1:19" hidden="1">
      <c r="A51" s="228"/>
      <c r="B51" s="229" t="s">
        <v>178</v>
      </c>
      <c r="C51" s="230" t="e">
        <f>E51/D51*1000</f>
        <v>#DIV/0!</v>
      </c>
      <c r="D51" s="231"/>
      <c r="E51" s="232"/>
      <c r="F51" s="230"/>
      <c r="G51" s="231">
        <f>D51</f>
        <v>0</v>
      </c>
      <c r="H51" s="233">
        <f>F51*G51/1000</f>
        <v>0</v>
      </c>
      <c r="I51" s="230"/>
      <c r="J51" s="231"/>
      <c r="K51" s="230">
        <f>I51*J51/1000</f>
        <v>0</v>
      </c>
      <c r="L51" s="235"/>
      <c r="M51" s="235"/>
      <c r="N51" s="235"/>
      <c r="O51" s="235"/>
      <c r="P51" s="235"/>
      <c r="Q51" s="235"/>
      <c r="R51" s="235"/>
      <c r="S51" s="235"/>
    </row>
    <row r="52" spans="1:19" hidden="1">
      <c r="A52" s="228"/>
      <c r="B52" s="229" t="s">
        <v>179</v>
      </c>
      <c r="C52" s="230" t="e">
        <f>E52/D52*1000</f>
        <v>#DIV/0!</v>
      </c>
      <c r="D52" s="231"/>
      <c r="E52" s="230"/>
      <c r="F52" s="230"/>
      <c r="G52" s="231">
        <f>D52</f>
        <v>0</v>
      </c>
      <c r="H52" s="233">
        <f>F52*G52/1000</f>
        <v>0</v>
      </c>
      <c r="I52" s="230"/>
      <c r="J52" s="231">
        <v>0</v>
      </c>
      <c r="K52" s="230">
        <f>I52*J52/1000</f>
        <v>0</v>
      </c>
      <c r="L52" s="235"/>
      <c r="M52" s="235"/>
      <c r="N52" s="235"/>
      <c r="O52" s="235"/>
      <c r="P52" s="235"/>
      <c r="Q52" s="235"/>
      <c r="R52" s="235"/>
      <c r="S52" s="235"/>
    </row>
    <row r="53" spans="1:19" hidden="1">
      <c r="A53" s="228"/>
      <c r="B53" s="229" t="s">
        <v>75</v>
      </c>
      <c r="C53" s="230" t="e">
        <f>E53/D53*1000</f>
        <v>#DIV/0!</v>
      </c>
      <c r="D53" s="231"/>
      <c r="E53" s="230"/>
      <c r="F53" s="230"/>
      <c r="G53" s="231">
        <f>D53</f>
        <v>0</v>
      </c>
      <c r="H53" s="233">
        <f>F53*G53/1000</f>
        <v>0</v>
      </c>
      <c r="I53" s="230"/>
      <c r="J53" s="231">
        <v>0</v>
      </c>
      <c r="K53" s="230">
        <f>I53*J53/1000</f>
        <v>0</v>
      </c>
      <c r="L53" s="235"/>
      <c r="M53" s="235"/>
      <c r="N53" s="235"/>
      <c r="O53" s="235"/>
      <c r="P53" s="235"/>
      <c r="Q53" s="235"/>
      <c r="R53" s="235"/>
      <c r="S53" s="235"/>
    </row>
    <row r="54" spans="1:19" hidden="1">
      <c r="A54" s="228"/>
      <c r="B54" s="229" t="s">
        <v>76</v>
      </c>
      <c r="C54" s="230" t="e">
        <f>E54/D54*1000</f>
        <v>#DIV/0!</v>
      </c>
      <c r="D54" s="231"/>
      <c r="E54" s="230"/>
      <c r="F54" s="230"/>
      <c r="G54" s="231">
        <f>D54</f>
        <v>0</v>
      </c>
      <c r="H54" s="233">
        <f>F54*G54/1000</f>
        <v>0</v>
      </c>
      <c r="I54" s="230"/>
      <c r="J54" s="231">
        <v>0</v>
      </c>
      <c r="K54" s="230">
        <f>I54*J54/1000</f>
        <v>0</v>
      </c>
      <c r="L54" s="235"/>
      <c r="M54" s="235"/>
      <c r="N54" s="235"/>
      <c r="O54" s="235"/>
      <c r="P54" s="235"/>
      <c r="Q54" s="235"/>
      <c r="R54" s="235"/>
      <c r="S54" s="235"/>
    </row>
    <row r="55" spans="1:19">
      <c r="A55" s="248" t="s">
        <v>53</v>
      </c>
      <c r="B55" s="249" t="s">
        <v>78</v>
      </c>
      <c r="C55" s="250"/>
      <c r="D55" s="251"/>
      <c r="E55" s="251"/>
      <c r="F55" s="250"/>
      <c r="G55" s="251"/>
      <c r="H55" s="251"/>
      <c r="I55" s="252"/>
      <c r="J55" s="251"/>
      <c r="K55" s="251"/>
      <c r="L55" s="235"/>
      <c r="M55" s="235"/>
      <c r="N55" s="235"/>
      <c r="O55" s="235"/>
      <c r="P55" s="235"/>
      <c r="Q55" s="235"/>
      <c r="R55" s="235"/>
      <c r="S55" s="235"/>
    </row>
    <row r="56" spans="1:19" s="218" customFormat="1" ht="38.25">
      <c r="A56" s="213" t="s">
        <v>77</v>
      </c>
      <c r="B56" s="214" t="s">
        <v>80</v>
      </c>
      <c r="C56" s="253"/>
      <c r="D56" s="254">
        <f>D57</f>
        <v>1153</v>
      </c>
      <c r="E56" s="255">
        <f>E57</f>
        <v>9377.6812799999989</v>
      </c>
      <c r="F56" s="255"/>
      <c r="G56" s="254">
        <f>G57</f>
        <v>1153</v>
      </c>
      <c r="H56" s="255">
        <f>H57</f>
        <v>35033.025999999998</v>
      </c>
      <c r="I56" s="255"/>
      <c r="J56" s="254">
        <f>J57</f>
        <v>954.66666666666663</v>
      </c>
      <c r="K56" s="255">
        <f>K57</f>
        <v>7463.1221653818648</v>
      </c>
      <c r="L56" s="241"/>
      <c r="M56" s="241"/>
      <c r="N56" s="241"/>
      <c r="O56" s="241"/>
      <c r="P56" s="241"/>
      <c r="Q56" s="241"/>
      <c r="R56" s="241"/>
      <c r="S56" s="241"/>
    </row>
    <row r="57" spans="1:19" ht="40.5">
      <c r="A57" s="256" t="s">
        <v>180</v>
      </c>
      <c r="B57" s="224" t="s">
        <v>82</v>
      </c>
      <c r="C57" s="257"/>
      <c r="D57" s="258">
        <f>D58+D64</f>
        <v>1153</v>
      </c>
      <c r="E57" s="258">
        <f>E58+E64</f>
        <v>9377.6812799999989</v>
      </c>
      <c r="F57" s="257"/>
      <c r="G57" s="258">
        <f>G58+G64</f>
        <v>1153</v>
      </c>
      <c r="H57" s="258">
        <f>H58+H64</f>
        <v>35033.025999999998</v>
      </c>
      <c r="I57" s="257"/>
      <c r="J57" s="258">
        <f>J58+J64</f>
        <v>954.66666666666663</v>
      </c>
      <c r="K57" s="258">
        <f>K58+K64</f>
        <v>7463.1221653818648</v>
      </c>
      <c r="L57" s="235"/>
      <c r="M57" s="235"/>
      <c r="N57" s="235"/>
      <c r="O57" s="235"/>
      <c r="P57" s="235"/>
      <c r="Q57" s="235"/>
      <c r="R57" s="235"/>
      <c r="S57" s="235"/>
    </row>
    <row r="58" spans="1:19">
      <c r="A58" s="256" t="s">
        <v>181</v>
      </c>
      <c r="B58" s="224" t="s">
        <v>84</v>
      </c>
      <c r="C58" s="257"/>
      <c r="D58" s="259">
        <f>SUM(D59:D62)</f>
        <v>1153</v>
      </c>
      <c r="E58" s="260">
        <f>SUM(E59:E62)</f>
        <v>9377.6812799999989</v>
      </c>
      <c r="F58" s="257"/>
      <c r="G58" s="259">
        <f>SUM(G59:G62)</f>
        <v>1153</v>
      </c>
      <c r="H58" s="260">
        <f>SUM(H59:H62)</f>
        <v>35033.025999999998</v>
      </c>
      <c r="I58" s="257"/>
      <c r="J58" s="259">
        <f>SUM(J59:J62)</f>
        <v>954.66666666666663</v>
      </c>
      <c r="K58" s="260">
        <f>SUM(K59:K63)</f>
        <v>7463.1221653818648</v>
      </c>
      <c r="L58" s="235"/>
      <c r="M58" s="235"/>
      <c r="N58" s="235"/>
      <c r="O58" s="235"/>
      <c r="P58" s="235"/>
      <c r="Q58" s="235"/>
      <c r="R58" s="235"/>
      <c r="S58" s="235"/>
    </row>
    <row r="59" spans="1:19">
      <c r="A59" s="228"/>
      <c r="B59" s="229"/>
      <c r="C59" s="233"/>
      <c r="D59" s="261"/>
      <c r="E59" s="239"/>
      <c r="F59" s="230"/>
      <c r="G59" s="261"/>
      <c r="H59" s="233"/>
      <c r="I59" s="230"/>
      <c r="J59" s="233"/>
      <c r="K59" s="230">
        <f>I59*J59/1000</f>
        <v>0</v>
      </c>
      <c r="L59" s="235"/>
      <c r="M59" s="235"/>
      <c r="N59" s="235"/>
      <c r="O59" s="235"/>
      <c r="P59" s="235"/>
      <c r="Q59" s="235"/>
      <c r="R59" s="235"/>
      <c r="S59" s="235"/>
    </row>
    <row r="60" spans="1:19" ht="18.75">
      <c r="A60" s="228"/>
      <c r="B60" s="229" t="s">
        <v>182</v>
      </c>
      <c r="C60" s="233">
        <f>E60/D60*1000</f>
        <v>6463.8783269961978</v>
      </c>
      <c r="D60" s="261">
        <v>263</v>
      </c>
      <c r="E60" s="233">
        <v>1700</v>
      </c>
      <c r="F60" s="230">
        <v>20392</v>
      </c>
      <c r="G60" s="261">
        <f>D60</f>
        <v>263</v>
      </c>
      <c r="H60" s="233">
        <f>F60*G60/1000</f>
        <v>5363.0959999999995</v>
      </c>
      <c r="I60" s="230">
        <f>O60</f>
        <v>11164.292775665401</v>
      </c>
      <c r="J60" s="230">
        <f>S60</f>
        <v>184.66666666666666</v>
      </c>
      <c r="K60" s="234">
        <f>I60*J60/1000</f>
        <v>2061.6727325728775</v>
      </c>
      <c r="L60" s="235">
        <v>11585</v>
      </c>
      <c r="M60" s="235">
        <v>15444</v>
      </c>
      <c r="N60" s="235">
        <f>C60</f>
        <v>6463.8783269961978</v>
      </c>
      <c r="O60" s="236">
        <f t="shared" ref="O60" si="10">(N60+M60+L60)/3</f>
        <v>11164.292775665401</v>
      </c>
      <c r="P60" s="235">
        <v>128</v>
      </c>
      <c r="Q60" s="235">
        <v>163</v>
      </c>
      <c r="R60" s="235">
        <f>G60</f>
        <v>263</v>
      </c>
      <c r="S60" s="236">
        <f t="shared" ref="S60" si="11">(R60+Q60+P60)/3</f>
        <v>184.66666666666666</v>
      </c>
    </row>
    <row r="61" spans="1:19" hidden="1">
      <c r="A61" s="228"/>
      <c r="B61" s="229" t="s">
        <v>93</v>
      </c>
      <c r="C61" s="230"/>
      <c r="D61" s="262"/>
      <c r="E61" s="247"/>
      <c r="F61" s="230"/>
      <c r="G61" s="247"/>
      <c r="H61" s="233"/>
      <c r="I61" s="230"/>
      <c r="J61" s="230"/>
      <c r="K61" s="234">
        <f t="shared" ref="K61:K62" si="12">I61*J61/1000</f>
        <v>0</v>
      </c>
      <c r="L61" s="235"/>
      <c r="M61" s="235"/>
      <c r="N61" s="235"/>
      <c r="O61" s="235"/>
      <c r="P61" s="235"/>
      <c r="Q61" s="235"/>
      <c r="R61" s="235"/>
      <c r="S61" s="235"/>
    </row>
    <row r="62" spans="1:19" ht="18.75">
      <c r="A62" s="228"/>
      <c r="B62" s="229" t="s">
        <v>183</v>
      </c>
      <c r="C62" s="233">
        <f>E62/D62*1000</f>
        <v>8626.6081797752795</v>
      </c>
      <c r="D62" s="261">
        <v>890</v>
      </c>
      <c r="E62" s="233">
        <v>7677.6812799999989</v>
      </c>
      <c r="F62" s="230">
        <v>33337</v>
      </c>
      <c r="G62" s="261">
        <f>D62</f>
        <v>890</v>
      </c>
      <c r="H62" s="230">
        <f>F62*G62/1000</f>
        <v>29669.93</v>
      </c>
      <c r="I62" s="230">
        <f>O62</f>
        <v>7014.8693932584256</v>
      </c>
      <c r="J62" s="230">
        <f>S62</f>
        <v>770</v>
      </c>
      <c r="K62" s="234">
        <f t="shared" si="12"/>
        <v>5401.4494328089877</v>
      </c>
      <c r="L62" s="235">
        <v>6276</v>
      </c>
      <c r="M62" s="235">
        <v>6142</v>
      </c>
      <c r="N62" s="235">
        <f>C62</f>
        <v>8626.6081797752795</v>
      </c>
      <c r="O62" s="236">
        <f t="shared" ref="O62" si="13">(N62+M62+L62)/3</f>
        <v>7014.8693932584256</v>
      </c>
      <c r="P62" s="235"/>
      <c r="Q62" s="235">
        <v>650</v>
      </c>
      <c r="R62" s="235">
        <f>G62</f>
        <v>890</v>
      </c>
      <c r="S62" s="236">
        <f>(R62+Q62+P62)/2</f>
        <v>770</v>
      </c>
    </row>
    <row r="63" spans="1:19">
      <c r="A63" s="228"/>
      <c r="B63" s="229" t="s">
        <v>184</v>
      </c>
      <c r="C63" s="233"/>
      <c r="D63" s="261"/>
      <c r="E63" s="230"/>
      <c r="F63" s="230"/>
      <c r="G63" s="261"/>
      <c r="H63" s="230"/>
      <c r="I63" s="230"/>
      <c r="J63" s="261"/>
      <c r="K63" s="234"/>
      <c r="L63" s="235"/>
      <c r="M63" s="235"/>
      <c r="N63" s="235"/>
      <c r="O63" s="235"/>
      <c r="P63" s="235"/>
      <c r="Q63" s="235"/>
      <c r="R63" s="235"/>
      <c r="S63" s="235"/>
    </row>
    <row r="64" spans="1:19" hidden="1">
      <c r="A64" s="256" t="s">
        <v>185</v>
      </c>
      <c r="B64" s="224" t="s">
        <v>97</v>
      </c>
      <c r="C64" s="256"/>
      <c r="D64" s="263">
        <f>SUM(D65:D65)</f>
        <v>0</v>
      </c>
      <c r="E64" s="263">
        <f>SUM(E65:E65)</f>
        <v>0</v>
      </c>
      <c r="F64" s="256"/>
      <c r="G64" s="263">
        <f>SUM(G65:G65)</f>
        <v>0</v>
      </c>
      <c r="H64" s="263">
        <f>SUM(H65:H65)</f>
        <v>0</v>
      </c>
      <c r="I64" s="256"/>
      <c r="J64" s="263">
        <f>SUM(J65:J65)</f>
        <v>0</v>
      </c>
      <c r="K64" s="263">
        <f>SUM(K65:K65)</f>
        <v>0</v>
      </c>
      <c r="L64" s="235"/>
      <c r="M64" s="235"/>
      <c r="N64" s="235"/>
      <c r="O64" s="235"/>
      <c r="P64" s="235"/>
      <c r="Q64" s="235"/>
      <c r="R64" s="235"/>
      <c r="S64" s="235"/>
    </row>
    <row r="65" spans="1:19" hidden="1">
      <c r="A65" s="228"/>
      <c r="B65" s="229" t="s">
        <v>186</v>
      </c>
      <c r="C65" s="264"/>
      <c r="D65" s="265"/>
      <c r="E65" s="266"/>
      <c r="F65" s="267"/>
      <c r="G65" s="265">
        <f>D65</f>
        <v>0</v>
      </c>
      <c r="H65" s="267">
        <f>F65*G65/1000</f>
        <v>0</v>
      </c>
      <c r="I65" s="267"/>
      <c r="J65" s="266">
        <f>S65</f>
        <v>0</v>
      </c>
      <c r="K65" s="267">
        <f>I65*J65/1000</f>
        <v>0</v>
      </c>
      <c r="L65" s="235"/>
      <c r="M65" s="235"/>
      <c r="N65" s="235"/>
      <c r="O65" s="235"/>
      <c r="P65" s="235"/>
      <c r="Q65" s="235"/>
      <c r="R65" s="235"/>
      <c r="S65" s="235"/>
    </row>
    <row r="66" spans="1:19" ht="38.25" hidden="1">
      <c r="A66" s="248" t="s">
        <v>79</v>
      </c>
      <c r="B66" s="249" t="s">
        <v>99</v>
      </c>
      <c r="C66" s="248"/>
      <c r="D66" s="268">
        <f>D68+D69</f>
        <v>0</v>
      </c>
      <c r="E66" s="269">
        <f>E68+E69</f>
        <v>0</v>
      </c>
      <c r="F66" s="248"/>
      <c r="G66" s="268">
        <f>G68+G69</f>
        <v>0</v>
      </c>
      <c r="H66" s="269">
        <f>H68+H69</f>
        <v>0</v>
      </c>
      <c r="I66" s="248"/>
      <c r="J66" s="268">
        <f>J68+J69</f>
        <v>0</v>
      </c>
      <c r="K66" s="269">
        <f>K68+K69</f>
        <v>0</v>
      </c>
      <c r="L66" s="235"/>
      <c r="M66" s="235"/>
      <c r="N66" s="235"/>
      <c r="O66" s="235"/>
      <c r="P66" s="235"/>
      <c r="Q66" s="235"/>
      <c r="R66" s="235"/>
      <c r="S66" s="235"/>
    </row>
    <row r="67" spans="1:19" ht="27" hidden="1">
      <c r="A67" s="256" t="s">
        <v>81</v>
      </c>
      <c r="B67" s="224" t="s">
        <v>101</v>
      </c>
      <c r="C67" s="256"/>
      <c r="D67" s="256"/>
      <c r="E67" s="270"/>
      <c r="F67" s="256"/>
      <c r="G67" s="256"/>
      <c r="H67" s="270"/>
      <c r="I67" s="256"/>
      <c r="J67" s="256"/>
      <c r="K67" s="270"/>
      <c r="L67" s="235"/>
      <c r="M67" s="235"/>
      <c r="N67" s="235"/>
      <c r="O67" s="235"/>
      <c r="P67" s="235"/>
      <c r="Q67" s="235"/>
      <c r="R67" s="235"/>
      <c r="S67" s="235"/>
    </row>
    <row r="68" spans="1:19" hidden="1">
      <c r="A68" s="256" t="s">
        <v>83</v>
      </c>
      <c r="B68" s="224" t="s">
        <v>84</v>
      </c>
      <c r="C68" s="256"/>
      <c r="D68" s="263"/>
      <c r="E68" s="271"/>
      <c r="F68" s="272"/>
      <c r="G68" s="273"/>
      <c r="H68" s="274"/>
      <c r="I68" s="256"/>
      <c r="J68" s="273"/>
      <c r="K68" s="274"/>
      <c r="L68" s="235"/>
      <c r="M68" s="235"/>
      <c r="N68" s="235"/>
      <c r="O68" s="235"/>
      <c r="P68" s="235"/>
      <c r="Q68" s="235"/>
      <c r="R68" s="235"/>
      <c r="S68" s="235"/>
    </row>
    <row r="69" spans="1:19" hidden="1">
      <c r="A69" s="256" t="s">
        <v>96</v>
      </c>
      <c r="B69" s="224" t="s">
        <v>97</v>
      </c>
      <c r="C69" s="256"/>
      <c r="D69" s="263"/>
      <c r="E69" s="271"/>
      <c r="F69" s="256"/>
      <c r="G69" s="263"/>
      <c r="H69" s="271"/>
      <c r="I69" s="256"/>
      <c r="J69" s="263"/>
      <c r="K69" s="271"/>
      <c r="L69" s="235"/>
      <c r="M69" s="235"/>
      <c r="N69" s="235"/>
      <c r="O69" s="235"/>
      <c r="P69" s="235"/>
      <c r="Q69" s="235"/>
      <c r="R69" s="235"/>
      <c r="S69" s="235"/>
    </row>
    <row r="70" spans="1:19" ht="36.75" hidden="1" customHeight="1">
      <c r="A70" s="248" t="s">
        <v>98</v>
      </c>
      <c r="B70" s="249" t="s">
        <v>111</v>
      </c>
      <c r="C70" s="275"/>
      <c r="D70" s="275">
        <f>SUM(D71:D72)</f>
        <v>0</v>
      </c>
      <c r="E70" s="275">
        <f>SUM(E71:E72)</f>
        <v>0</v>
      </c>
      <c r="F70" s="275"/>
      <c r="G70" s="275">
        <f>SUM(G71:G72)</f>
        <v>0</v>
      </c>
      <c r="H70" s="275">
        <f>SUM(H71:H72)</f>
        <v>0</v>
      </c>
      <c r="I70" s="275"/>
      <c r="J70" s="275">
        <f>SUM(J71:J72)</f>
        <v>0</v>
      </c>
      <c r="K70" s="275">
        <f>SUM(K71:K72)</f>
        <v>0</v>
      </c>
      <c r="L70" s="235"/>
      <c r="M70" s="235"/>
      <c r="N70" s="235"/>
      <c r="O70" s="235"/>
      <c r="P70" s="235"/>
      <c r="Q70" s="235"/>
      <c r="R70" s="235"/>
      <c r="S70" s="235"/>
    </row>
    <row r="71" spans="1:19" hidden="1">
      <c r="A71" s="276"/>
      <c r="B71" s="277" t="s">
        <v>112</v>
      </c>
      <c r="C71" s="278"/>
      <c r="D71" s="278"/>
      <c r="E71" s="278"/>
      <c r="F71" s="278"/>
      <c r="G71" s="278"/>
      <c r="H71" s="278"/>
      <c r="I71" s="278"/>
      <c r="J71" s="278"/>
      <c r="K71" s="278"/>
      <c r="L71" s="235"/>
      <c r="M71" s="235"/>
      <c r="N71" s="235"/>
      <c r="O71" s="235"/>
      <c r="P71" s="235"/>
      <c r="Q71" s="235"/>
      <c r="R71" s="235"/>
      <c r="S71" s="235"/>
    </row>
    <row r="72" spans="1:19" hidden="1">
      <c r="A72" s="276"/>
      <c r="B72" s="277" t="s">
        <v>113</v>
      </c>
      <c r="C72" s="278"/>
      <c r="D72" s="278"/>
      <c r="E72" s="278"/>
      <c r="F72" s="278"/>
      <c r="G72" s="278"/>
      <c r="H72" s="278"/>
      <c r="I72" s="278"/>
      <c r="J72" s="278"/>
      <c r="K72" s="278"/>
      <c r="L72" s="235"/>
      <c r="M72" s="235"/>
      <c r="N72" s="235"/>
      <c r="O72" s="235"/>
      <c r="P72" s="235"/>
      <c r="Q72" s="235"/>
      <c r="R72" s="235"/>
      <c r="S72" s="235"/>
    </row>
    <row r="73" spans="1:19">
      <c r="A73" s="279"/>
      <c r="B73" s="204"/>
      <c r="C73" s="204"/>
      <c r="D73" s="204"/>
      <c r="E73" s="204"/>
      <c r="F73" s="204"/>
      <c r="G73" s="204"/>
      <c r="H73" s="204"/>
      <c r="I73" s="204"/>
      <c r="J73" s="204"/>
      <c r="K73" s="280"/>
      <c r="L73" s="235"/>
      <c r="M73" s="235"/>
      <c r="N73" s="235"/>
      <c r="O73" s="235"/>
      <c r="P73" s="235"/>
      <c r="Q73" s="235"/>
      <c r="R73" s="235"/>
      <c r="S73" s="235"/>
    </row>
    <row r="74" spans="1:19">
      <c r="A74" s="279"/>
      <c r="B74" s="204"/>
      <c r="C74" s="204"/>
      <c r="D74" s="204"/>
      <c r="E74" s="204"/>
      <c r="F74" s="204"/>
      <c r="G74" s="204"/>
      <c r="H74" s="204"/>
      <c r="I74" s="204"/>
      <c r="J74" s="204"/>
      <c r="K74" s="280"/>
      <c r="L74" s="235"/>
      <c r="M74" s="235"/>
      <c r="N74" s="235"/>
      <c r="O74" s="235"/>
      <c r="P74" s="235"/>
      <c r="Q74" s="235"/>
      <c r="R74" s="235"/>
      <c r="S74" s="235"/>
    </row>
    <row r="75" spans="1:19">
      <c r="A75" s="279"/>
      <c r="B75" s="204"/>
      <c r="C75" s="204"/>
      <c r="D75" s="204"/>
      <c r="E75" s="204"/>
      <c r="F75" s="204"/>
      <c r="G75" s="204"/>
      <c r="H75" s="204"/>
      <c r="I75" s="204"/>
      <c r="J75" s="204"/>
      <c r="K75" s="280"/>
      <c r="R75" s="207"/>
      <c r="S75" s="207"/>
    </row>
    <row r="76" spans="1:19" s="285" customFormat="1" ht="18.75">
      <c r="A76" s="281"/>
      <c r="B76" s="282"/>
      <c r="C76" s="283"/>
      <c r="D76"/>
      <c r="E76"/>
      <c r="F76" s="172"/>
      <c r="G76" s="172"/>
      <c r="H76" s="172"/>
      <c r="I76" s="172"/>
      <c r="J76" s="284"/>
      <c r="L76" s="286"/>
      <c r="M76" s="286"/>
      <c r="N76" s="286"/>
      <c r="O76" s="286"/>
      <c r="P76" s="286"/>
      <c r="Q76" s="286"/>
      <c r="R76" s="287"/>
      <c r="S76" s="287"/>
    </row>
    <row r="77" spans="1:19">
      <c r="A77" s="204"/>
      <c r="B77" s="288"/>
      <c r="C77" s="288"/>
      <c r="D77" s="288"/>
      <c r="E77" s="289"/>
      <c r="F77" s="290"/>
      <c r="G77" s="290"/>
      <c r="H77" s="290"/>
      <c r="I77" s="290"/>
      <c r="J77" s="291"/>
      <c r="K77" s="291"/>
    </row>
    <row r="78" spans="1:19">
      <c r="B78" s="288"/>
      <c r="C78" s="288"/>
      <c r="D78" s="288"/>
      <c r="E78" s="289"/>
      <c r="F78" s="290"/>
      <c r="G78" s="290"/>
      <c r="H78" s="290"/>
      <c r="I78" s="290"/>
      <c r="J78" s="291"/>
      <c r="K78" s="291"/>
    </row>
    <row r="79" spans="1:19" ht="20.25">
      <c r="B79" s="175"/>
      <c r="C79" s="176"/>
      <c r="D79" s="177"/>
      <c r="E79" s="177"/>
    </row>
  </sheetData>
  <mergeCells count="8">
    <mergeCell ref="I2:K3"/>
    <mergeCell ref="H5:J5"/>
    <mergeCell ref="A6:K6"/>
    <mergeCell ref="A9:A10"/>
    <mergeCell ref="B9:B10"/>
    <mergeCell ref="C9:E9"/>
    <mergeCell ref="F9:H9"/>
    <mergeCell ref="I9:K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Выпадающий доход до 15 кВт</vt:lpstr>
      <vt:lpstr>Выпадающие до 150 кВТ</vt:lpstr>
      <vt:lpstr>'Выпадающие до 150 кВТ'!Область_печати</vt:lpstr>
      <vt:lpstr>'Выпадающий доход до 15 кВт'!Область_печати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2024-08-21T02:53:40Z</dcterms:modified>
</cp:coreProperties>
</file>